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ACIÓN ABAV\PAGINA WEB\DATOS MOSTRADOS EN LA WEB\PUBLICO EN GENERAL\SUBASTAS DE LOS BONOS DEL TESORO\"/>
    </mc:Choice>
  </mc:AlternateContent>
  <bookViews>
    <workbookView xWindow="240" yWindow="45" windowWidth="15480" windowHeight="8130"/>
  </bookViews>
  <sheets>
    <sheet name="BTS - 2016" sheetId="1" r:id="rId1"/>
    <sheet name="CALULO TR PROM.PONDERADO" sheetId="2" r:id="rId2"/>
  </sheets>
  <calcPr calcId="162913"/>
</workbook>
</file>

<file path=xl/calcChain.xml><?xml version="1.0" encoding="utf-8"?>
<calcChain xmlns="http://schemas.openxmlformats.org/spreadsheetml/2006/main">
  <c r="I61" i="1" l="1"/>
  <c r="I60" i="1"/>
  <c r="I59" i="1"/>
  <c r="F61" i="1"/>
  <c r="F60" i="1"/>
  <c r="F59" i="1"/>
  <c r="C183" i="2"/>
  <c r="F182" i="2" s="1"/>
  <c r="F183" i="2" s="1"/>
  <c r="C180" i="2"/>
  <c r="F179" i="2"/>
  <c r="F180" i="2" s="1"/>
  <c r="C177" i="2"/>
  <c r="F176" i="2"/>
  <c r="F177" i="2" s="1"/>
  <c r="I58" i="1"/>
  <c r="I57" i="1"/>
  <c r="I56" i="1"/>
  <c r="F58" i="1"/>
  <c r="F57" i="1"/>
  <c r="F56" i="1"/>
  <c r="C174" i="2"/>
  <c r="F173" i="2" s="1"/>
  <c r="F174" i="2" s="1"/>
  <c r="C171" i="2"/>
  <c r="F170" i="2"/>
  <c r="F171" i="2" s="1"/>
  <c r="C168" i="2"/>
  <c r="F167" i="2"/>
  <c r="F168" i="2" s="1"/>
  <c r="I55" i="1"/>
  <c r="I54" i="1"/>
  <c r="I53" i="1"/>
  <c r="F55" i="1"/>
  <c r="F54" i="1"/>
  <c r="F53" i="1"/>
  <c r="C165" i="2"/>
  <c r="F164" i="2" s="1"/>
  <c r="F165" i="2" s="1"/>
  <c r="C162" i="2"/>
  <c r="F161" i="2" s="1"/>
  <c r="F162" i="2" s="1"/>
  <c r="C159" i="2"/>
  <c r="F158" i="2"/>
  <c r="F159" i="2" s="1"/>
  <c r="I52" i="1"/>
  <c r="I51" i="1"/>
  <c r="F52" i="1"/>
  <c r="F51" i="1"/>
  <c r="C156" i="2"/>
  <c r="F155" i="2" s="1"/>
  <c r="F156" i="2" s="1"/>
  <c r="C153" i="2"/>
  <c r="F152" i="2"/>
  <c r="F153" i="2" s="1"/>
  <c r="I50" i="1"/>
  <c r="F50" i="1"/>
  <c r="C150" i="2"/>
  <c r="F149" i="2" s="1"/>
  <c r="F150" i="2" s="1"/>
  <c r="I49" i="1"/>
  <c r="I48" i="1"/>
  <c r="F49" i="1"/>
  <c r="F48" i="1"/>
  <c r="I47" i="1"/>
  <c r="I46" i="1"/>
  <c r="I45" i="1"/>
  <c r="F47" i="1"/>
  <c r="F46" i="1"/>
  <c r="F45" i="1"/>
  <c r="C147" i="2"/>
  <c r="F146" i="2"/>
  <c r="F147" i="2" s="1"/>
  <c r="C144" i="2"/>
  <c r="F143" i="2" s="1"/>
  <c r="F144" i="2" s="1"/>
  <c r="I44" i="1"/>
  <c r="I43" i="1"/>
  <c r="I42" i="1"/>
  <c r="I41" i="1"/>
  <c r="F44" i="1"/>
  <c r="F43" i="1"/>
  <c r="F42" i="1"/>
  <c r="F41" i="1"/>
  <c r="C141" i="2"/>
  <c r="F140" i="2" s="1"/>
  <c r="F141" i="2" s="1"/>
  <c r="C138" i="2"/>
  <c r="F137" i="2"/>
  <c r="F138" i="2" s="1"/>
  <c r="C135" i="2"/>
  <c r="F134" i="2"/>
  <c r="F135" i="2" s="1"/>
  <c r="F123" i="2"/>
  <c r="F122" i="2"/>
  <c r="C132" i="2"/>
  <c r="F131" i="2"/>
  <c r="F132" i="2" s="1"/>
  <c r="C129" i="2"/>
  <c r="F128" i="2"/>
  <c r="F129" i="2" s="1"/>
  <c r="C126" i="2"/>
  <c r="F125" i="2" s="1"/>
  <c r="F126" i="2" s="1"/>
  <c r="C123" i="2"/>
  <c r="I40" i="1" l="1"/>
  <c r="I39" i="1"/>
  <c r="I38" i="1"/>
  <c r="I37" i="1"/>
  <c r="I36" i="1"/>
  <c r="I35" i="1"/>
  <c r="F40" i="1"/>
  <c r="F39" i="1"/>
  <c r="F38" i="1"/>
  <c r="F37" i="1"/>
  <c r="F36" i="1"/>
  <c r="F35" i="1"/>
  <c r="C120" i="2"/>
  <c r="F119" i="2"/>
  <c r="F120" i="2" s="1"/>
  <c r="C117" i="2"/>
  <c r="F116" i="2"/>
  <c r="F117" i="2" s="1"/>
  <c r="C114" i="2"/>
  <c r="F113" i="2" s="1"/>
  <c r="F114" i="2" s="1"/>
  <c r="C111" i="2"/>
  <c r="F109" i="2" s="1"/>
  <c r="C107" i="2"/>
  <c r="F106" i="2" s="1"/>
  <c r="F107" i="2" s="1"/>
  <c r="C104" i="2"/>
  <c r="F103" i="2"/>
  <c r="F104" i="2" s="1"/>
  <c r="F110" i="2" l="1"/>
  <c r="F111" i="2"/>
  <c r="C101" i="2"/>
  <c r="F34" i="1" s="1"/>
  <c r="C97" i="2"/>
  <c r="F33" i="1" s="1"/>
  <c r="F96" i="2"/>
  <c r="F97" i="2" s="1"/>
  <c r="I33" i="1" s="1"/>
  <c r="C94" i="2"/>
  <c r="C91" i="2"/>
  <c r="C88" i="2"/>
  <c r="F30" i="1" s="1"/>
  <c r="I28" i="1"/>
  <c r="F28" i="1"/>
  <c r="C85" i="2"/>
  <c r="F29" i="1" s="1"/>
  <c r="F84" i="2"/>
  <c r="F85" i="2" s="1"/>
  <c r="I29" i="1" s="1"/>
  <c r="C82" i="2"/>
  <c r="F81" i="2" s="1"/>
  <c r="F82" i="2" s="1"/>
  <c r="C79" i="2"/>
  <c r="F78" i="2" s="1"/>
  <c r="F79" i="2" s="1"/>
  <c r="I27" i="1" s="1"/>
  <c r="C76" i="2"/>
  <c r="F75" i="2" s="1"/>
  <c r="F76" i="2" s="1"/>
  <c r="I26" i="1" s="1"/>
  <c r="C73" i="2"/>
  <c r="F25" i="1" s="1"/>
  <c r="C70" i="2"/>
  <c r="F69" i="2" s="1"/>
  <c r="F70" i="2" s="1"/>
  <c r="I24" i="1" s="1"/>
  <c r="C67" i="2"/>
  <c r="F23" i="1" s="1"/>
  <c r="C64" i="2"/>
  <c r="F63" i="2" s="1"/>
  <c r="F64" i="2" s="1"/>
  <c r="I22" i="1" s="1"/>
  <c r="C61" i="2"/>
  <c r="F21" i="1" s="1"/>
  <c r="C58" i="2"/>
  <c r="F57" i="2" s="1"/>
  <c r="F58" i="2" s="1"/>
  <c r="I20" i="1" s="1"/>
  <c r="F54" i="2"/>
  <c r="F55" i="2" s="1"/>
  <c r="I19" i="1" s="1"/>
  <c r="C55" i="2"/>
  <c r="F19" i="1" s="1"/>
  <c r="C52" i="2"/>
  <c r="F51" i="2" s="1"/>
  <c r="F52" i="2" s="1"/>
  <c r="I18" i="1" s="1"/>
  <c r="C49" i="2"/>
  <c r="F48" i="2" s="1"/>
  <c r="F49" i="2" s="1"/>
  <c r="I17" i="1" s="1"/>
  <c r="C46" i="2"/>
  <c r="F45" i="2" s="1"/>
  <c r="F46" i="2" s="1"/>
  <c r="I16" i="1" s="1"/>
  <c r="C43" i="2"/>
  <c r="F15" i="1" s="1"/>
  <c r="F90" i="2" l="1"/>
  <c r="F91" i="2" s="1"/>
  <c r="I31" i="1" s="1"/>
  <c r="F31" i="1"/>
  <c r="F93" i="2"/>
  <c r="F94" i="2" s="1"/>
  <c r="I32" i="1" s="1"/>
  <c r="F32" i="1"/>
  <c r="F99" i="2"/>
  <c r="F101" i="2" s="1"/>
  <c r="I34" i="1" s="1"/>
  <c r="F60" i="2"/>
  <c r="F61" i="2" s="1"/>
  <c r="I21" i="1" s="1"/>
  <c r="F27" i="1"/>
  <c r="F100" i="2"/>
  <c r="F18" i="1"/>
  <c r="F16" i="1"/>
  <c r="F22" i="1"/>
  <c r="F72" i="2"/>
  <c r="F73" i="2" s="1"/>
  <c r="I25" i="1" s="1"/>
  <c r="F42" i="2"/>
  <c r="F43" i="2" s="1"/>
  <c r="I15" i="1" s="1"/>
  <c r="F17" i="1"/>
  <c r="F66" i="2"/>
  <c r="F67" i="2" s="1"/>
  <c r="I23" i="1" s="1"/>
  <c r="F26" i="1"/>
  <c r="F20" i="1"/>
  <c r="F24" i="1"/>
  <c r="F87" i="2"/>
  <c r="F88" i="2" s="1"/>
  <c r="I30" i="1" s="1"/>
  <c r="C40" i="2"/>
  <c r="F14" i="1" s="1"/>
  <c r="C37" i="2"/>
  <c r="F36" i="2" s="1"/>
  <c r="F37" i="2" s="1"/>
  <c r="I13" i="1" s="1"/>
  <c r="F39" i="2" l="1"/>
  <c r="F40" i="2" s="1"/>
  <c r="I14" i="1" s="1"/>
  <c r="F13" i="1"/>
  <c r="C34" i="2"/>
  <c r="F33" i="2" s="1"/>
  <c r="F34" i="2" s="1"/>
  <c r="I12" i="1" s="1"/>
  <c r="F12" i="1" l="1"/>
  <c r="F11" i="1"/>
  <c r="C31" i="2"/>
  <c r="F30" i="2" s="1"/>
  <c r="F31" i="2" s="1"/>
  <c r="I11" i="1" s="1"/>
  <c r="C28" i="2"/>
  <c r="F10" i="1" s="1"/>
  <c r="F23" i="2"/>
  <c r="C24" i="2"/>
  <c r="F21" i="2" s="1"/>
  <c r="F18" i="2"/>
  <c r="F19" i="2" s="1"/>
  <c r="I8" i="1" s="1"/>
  <c r="F15" i="2"/>
  <c r="F16" i="2" s="1"/>
  <c r="I7" i="1" s="1"/>
  <c r="C19" i="2"/>
  <c r="F8" i="1" s="1"/>
  <c r="C16" i="2"/>
  <c r="F7" i="1" s="1"/>
  <c r="F27" i="2" l="1"/>
  <c r="F22" i="2"/>
  <c r="F24" i="2" s="1"/>
  <c r="I9" i="1" s="1"/>
  <c r="F9" i="1"/>
  <c r="F26" i="2"/>
  <c r="F28" i="2" s="1"/>
  <c r="I10" i="1" s="1"/>
  <c r="C13" i="2"/>
  <c r="F12" i="2" s="1"/>
  <c r="F9" i="2"/>
  <c r="C10" i="2"/>
  <c r="F8" i="2" s="1"/>
  <c r="F6" i="1" l="1"/>
  <c r="F5" i="1"/>
  <c r="F13" i="2"/>
  <c r="I6" i="1" s="1"/>
  <c r="F10" i="2"/>
  <c r="I5" i="1" s="1"/>
  <c r="F5" i="2"/>
  <c r="F6" i="2" s="1"/>
  <c r="I4" i="1" s="1"/>
  <c r="C6" i="2"/>
  <c r="G4" i="1" s="1"/>
  <c r="C3" i="2" l="1"/>
  <c r="F2" i="2" l="1"/>
  <c r="F3" i="2" s="1"/>
  <c r="I3" i="1" s="1"/>
  <c r="G3" i="1"/>
</calcChain>
</file>

<file path=xl/sharedStrings.xml><?xml version="1.0" encoding="utf-8"?>
<sst xmlns="http://schemas.openxmlformats.org/spreadsheetml/2006/main" count="193" uniqueCount="20">
  <si>
    <t>MES</t>
  </si>
  <si>
    <t>FECHA</t>
  </si>
  <si>
    <t>MONEDA</t>
  </si>
  <si>
    <t>PLAZO  (EN DÍAS)</t>
  </si>
  <si>
    <t>MONTO DEMANDADO</t>
  </si>
  <si>
    <t>MONTO OFERTADO</t>
  </si>
  <si>
    <t>MONTO ADJUDICADO</t>
  </si>
  <si>
    <t>TASA PROMEDIO PONDERADA</t>
  </si>
  <si>
    <t>Moneda Nacional</t>
  </si>
  <si>
    <t>PRECIO UNITARIO</t>
  </si>
  <si>
    <t>TASA DE RENDIMIENTO</t>
  </si>
  <si>
    <t>PLAZO  (AÑOS)</t>
  </si>
  <si>
    <t>Mayo</t>
  </si>
  <si>
    <t>SEGUIMIENTO A RESULTADO DE SUBASTAS DE LOS BONOS DEL TESORO - GESTION 2016</t>
  </si>
  <si>
    <t>Junio</t>
  </si>
  <si>
    <t>Agosto</t>
  </si>
  <si>
    <t>Septiembre</t>
  </si>
  <si>
    <t xml:space="preserve">Octubre </t>
  </si>
  <si>
    <t>Noviembre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</si>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</sst>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0%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0"/>
      <color theme="0"/>
      <name val="Franklin Gothic Demi Cond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14" fontId="0" fillId="0" borderId="0" xfId="0" applyNumberFormat="1" applyAlignment="1">
      <alignment horizontal="right"/>
    </xf>
    <xf numFmtId="164" fontId="0" fillId="0" borderId="0" xfId="1" applyFont="1"/>
    <xf numFmtId="165" fontId="0" fillId="0" borderId="0" xfId="2" applyNumberFormat="1" applyFont="1"/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/>
    <xf numFmtId="164" fontId="0" fillId="0" borderId="0" xfId="0" applyNumberFormat="1" applyFill="1"/>
    <xf numFmtId="165" fontId="0" fillId="0" borderId="0" xfId="2" applyNumberFormat="1" applyFont="1" applyFill="1"/>
    <xf numFmtId="0" fontId="0" fillId="0" borderId="0" xfId="0" applyFill="1"/>
    <xf numFmtId="164" fontId="0" fillId="0" borderId="0" xfId="1" applyFont="1" applyFill="1"/>
    <xf numFmtId="164" fontId="0" fillId="0" borderId="0" xfId="0" applyNumberFormat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/>
    <xf numFmtId="0" fontId="0" fillId="5" borderId="0" xfId="0" applyFill="1" applyBorder="1"/>
    <xf numFmtId="165" fontId="4" fillId="5" borderId="0" xfId="0" applyNumberFormat="1" applyFont="1" applyFill="1" applyBorder="1" applyAlignment="1">
      <alignment horizontal="right" wrapText="1"/>
    </xf>
    <xf numFmtId="166" fontId="0" fillId="0" borderId="0" xfId="0" applyNumberFormat="1" applyFill="1" applyBorder="1"/>
    <xf numFmtId="164" fontId="4" fillId="5" borderId="2" xfId="0" applyNumberFormat="1" applyFon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abSelected="1" workbookViewId="0">
      <pane ySplit="2" topLeftCell="A49" activePane="bottomLeft" state="frozen"/>
      <selection pane="bottomLeft" activeCell="A62" sqref="A62"/>
    </sheetView>
  </sheetViews>
  <sheetFormatPr baseColWidth="10" defaultRowHeight="15" x14ac:dyDescent="0.25"/>
  <cols>
    <col min="1" max="1" width="11.42578125" style="1"/>
    <col min="2" max="2" width="16.28515625" style="32" customWidth="1"/>
    <col min="3" max="3" width="27.5703125" customWidth="1"/>
    <col min="4" max="4" width="15.85546875" customWidth="1"/>
    <col min="5" max="5" width="16" customWidth="1"/>
    <col min="6" max="6" width="18.7109375" customWidth="1"/>
    <col min="7" max="8" width="20.7109375" customWidth="1"/>
    <col min="9" max="9" width="21.7109375" customWidth="1"/>
  </cols>
  <sheetData>
    <row r="1" spans="1:9" ht="15.75" x14ac:dyDescent="0.3">
      <c r="B1" s="33" t="s">
        <v>13</v>
      </c>
      <c r="C1" s="33"/>
      <c r="D1" s="33"/>
      <c r="E1" s="33"/>
      <c r="F1" s="33"/>
      <c r="G1" s="33"/>
      <c r="H1" s="33"/>
      <c r="I1" s="33"/>
    </row>
    <row r="2" spans="1:9" x14ac:dyDescent="0.25">
      <c r="A2" s="2" t="s">
        <v>0</v>
      </c>
      <c r="B2" s="28" t="s">
        <v>1</v>
      </c>
      <c r="C2" s="2" t="s">
        <v>2</v>
      </c>
      <c r="D2" s="2" t="s">
        <v>11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x14ac:dyDescent="0.25">
      <c r="A3" s="1" t="s">
        <v>12</v>
      </c>
      <c r="B3" s="29">
        <v>42501</v>
      </c>
      <c r="C3" s="1" t="s">
        <v>8</v>
      </c>
      <c r="D3" s="1">
        <v>100</v>
      </c>
      <c r="E3" s="1">
        <v>36400</v>
      </c>
      <c r="F3" s="4">
        <v>20000</v>
      </c>
      <c r="G3" s="4">
        <f>+'CALULO TR PROM.PONDERADO'!C3</f>
        <v>20000</v>
      </c>
      <c r="H3" s="4">
        <v>20000</v>
      </c>
      <c r="I3" s="20">
        <f>+'CALULO TR PROM.PONDERADO'!F3</f>
        <v>3.9949999999999999E-2</v>
      </c>
    </row>
    <row r="4" spans="1:9" x14ac:dyDescent="0.25">
      <c r="A4" s="1" t="s">
        <v>12</v>
      </c>
      <c r="B4" s="29">
        <v>42508</v>
      </c>
      <c r="C4" s="1" t="s">
        <v>8</v>
      </c>
      <c r="D4" s="1">
        <v>100</v>
      </c>
      <c r="E4" s="1">
        <v>36400</v>
      </c>
      <c r="F4" s="4">
        <v>20000</v>
      </c>
      <c r="G4" s="4">
        <f>+'CALULO TR PROM.PONDERADO'!C6</f>
        <v>20000</v>
      </c>
      <c r="H4" s="4">
        <v>20000</v>
      </c>
      <c r="I4" s="5">
        <f>+'CALULO TR PROM.PONDERADO'!F6</f>
        <v>3.9949999999999999E-2</v>
      </c>
    </row>
    <row r="5" spans="1:9" x14ac:dyDescent="0.25">
      <c r="A5" s="1" t="s">
        <v>12</v>
      </c>
      <c r="B5" s="29">
        <v>42515</v>
      </c>
      <c r="C5" s="1" t="s">
        <v>8</v>
      </c>
      <c r="D5" s="1">
        <v>50</v>
      </c>
      <c r="E5" s="1">
        <v>18200</v>
      </c>
      <c r="F5" s="4">
        <f>+'CALULO TR PROM.PONDERADO'!C10</f>
        <v>20000</v>
      </c>
      <c r="G5" s="4">
        <v>10000</v>
      </c>
      <c r="H5" s="4">
        <v>10000</v>
      </c>
      <c r="I5" s="5">
        <f>+'CALULO TR PROM.PONDERADO'!F10</f>
        <v>2.74895E-2</v>
      </c>
    </row>
    <row r="6" spans="1:9" x14ac:dyDescent="0.25">
      <c r="A6" s="1" t="s">
        <v>12</v>
      </c>
      <c r="B6" s="29">
        <v>42515</v>
      </c>
      <c r="C6" s="1" t="s">
        <v>8</v>
      </c>
      <c r="D6" s="1">
        <v>100</v>
      </c>
      <c r="E6" s="1">
        <v>36400</v>
      </c>
      <c r="F6" s="4">
        <f>+'CALULO TR PROM.PONDERADO'!C13</f>
        <v>20000</v>
      </c>
      <c r="G6" s="4">
        <v>20000</v>
      </c>
      <c r="H6" s="4">
        <v>20000</v>
      </c>
      <c r="I6" s="5">
        <f>+'CALULO TR PROM.PONDERADO'!F13</f>
        <v>3.9949999999999999E-2</v>
      </c>
    </row>
    <row r="7" spans="1:9" x14ac:dyDescent="0.25">
      <c r="A7" s="1" t="s">
        <v>14</v>
      </c>
      <c r="B7" s="29">
        <v>42523</v>
      </c>
      <c r="C7" s="1" t="s">
        <v>8</v>
      </c>
      <c r="D7" s="1">
        <v>50</v>
      </c>
      <c r="E7" s="1">
        <v>18200</v>
      </c>
      <c r="F7" s="4">
        <f>+'CALULO TR PROM.PONDERADO'!C16</f>
        <v>10000</v>
      </c>
      <c r="G7" s="4">
        <v>10000</v>
      </c>
      <c r="H7" s="4">
        <v>10000</v>
      </c>
      <c r="I7" s="5">
        <f>+'CALULO TR PROM.PONDERADO'!F16</f>
        <v>2.7489E-2</v>
      </c>
    </row>
    <row r="8" spans="1:9" x14ac:dyDescent="0.25">
      <c r="A8" s="1" t="s">
        <v>14</v>
      </c>
      <c r="B8" s="29">
        <v>42523</v>
      </c>
      <c r="C8" s="1" t="s">
        <v>8</v>
      </c>
      <c r="D8" s="1">
        <v>100</v>
      </c>
      <c r="E8" s="1">
        <v>36400</v>
      </c>
      <c r="F8" s="4">
        <f>+'CALULO TR PROM.PONDERADO'!C19</f>
        <v>20000</v>
      </c>
      <c r="G8" s="4">
        <v>20000</v>
      </c>
      <c r="H8" s="4">
        <v>20000</v>
      </c>
      <c r="I8" s="5">
        <f>+'CALULO TR PROM.PONDERADO'!F19</f>
        <v>3.9949999999999999E-2</v>
      </c>
    </row>
    <row r="9" spans="1:9" x14ac:dyDescent="0.25">
      <c r="A9" s="1" t="s">
        <v>14</v>
      </c>
      <c r="B9" s="29">
        <v>42529</v>
      </c>
      <c r="C9" s="1" t="s">
        <v>8</v>
      </c>
      <c r="D9" s="1">
        <v>50</v>
      </c>
      <c r="E9" s="1">
        <v>18200</v>
      </c>
      <c r="F9" s="4">
        <f>+'CALULO TR PROM.PONDERADO'!C24</f>
        <v>30000</v>
      </c>
      <c r="G9" s="4">
        <v>10000</v>
      </c>
      <c r="H9" s="4">
        <v>10000</v>
      </c>
      <c r="I9" s="5">
        <f>+'CALULO TR PROM.PONDERADO'!F24</f>
        <v>2.6959999999999998E-2</v>
      </c>
    </row>
    <row r="10" spans="1:9" x14ac:dyDescent="0.25">
      <c r="A10" s="1" t="s">
        <v>14</v>
      </c>
      <c r="B10" s="29">
        <v>42536</v>
      </c>
      <c r="C10" s="1" t="s">
        <v>8</v>
      </c>
      <c r="D10" s="1">
        <v>50</v>
      </c>
      <c r="E10" s="1">
        <v>18200</v>
      </c>
      <c r="F10" s="4">
        <f>+'CALULO TR PROM.PONDERADO'!C28</f>
        <v>20000</v>
      </c>
      <c r="G10" s="4">
        <v>10000</v>
      </c>
      <c r="H10" s="4">
        <v>10000</v>
      </c>
      <c r="I10" s="5">
        <f>+'CALULO TR PROM.PONDERADO'!F28</f>
        <v>2.66955E-2</v>
      </c>
    </row>
    <row r="11" spans="1:9" x14ac:dyDescent="0.25">
      <c r="A11" s="1" t="s">
        <v>14</v>
      </c>
      <c r="B11" s="29">
        <v>42550</v>
      </c>
      <c r="C11" s="1" t="s">
        <v>8</v>
      </c>
      <c r="D11" s="1">
        <v>50</v>
      </c>
      <c r="E11" s="1">
        <v>18200</v>
      </c>
      <c r="F11" s="4">
        <f>+'CALULO TR PROM.PONDERADO'!C31</f>
        <v>10000</v>
      </c>
      <c r="G11" s="4">
        <v>10000</v>
      </c>
      <c r="H11" s="4">
        <v>10000</v>
      </c>
      <c r="I11" s="5">
        <f>+'CALULO TR PROM.PONDERADO'!F31</f>
        <v>2.5902000000000001E-2</v>
      </c>
    </row>
    <row r="12" spans="1:9" x14ac:dyDescent="0.25">
      <c r="A12" s="1" t="s">
        <v>15</v>
      </c>
      <c r="B12" s="29">
        <v>42585</v>
      </c>
      <c r="C12" s="1" t="s">
        <v>8</v>
      </c>
      <c r="D12" s="1">
        <v>100</v>
      </c>
      <c r="E12" s="1">
        <v>36400</v>
      </c>
      <c r="F12" s="4">
        <f>+'CALULO TR PROM.PONDERADO'!C34</f>
        <v>4000</v>
      </c>
      <c r="G12" s="4">
        <v>20000</v>
      </c>
      <c r="H12" s="4">
        <v>4000</v>
      </c>
      <c r="I12" s="5">
        <f>+'CALULO TR PROM.PONDERADO'!F34</f>
        <v>3.9752000000000003E-2</v>
      </c>
    </row>
    <row r="13" spans="1:9" x14ac:dyDescent="0.25">
      <c r="A13" s="1" t="s">
        <v>15</v>
      </c>
      <c r="B13" s="29">
        <v>42606</v>
      </c>
      <c r="C13" s="1" t="s">
        <v>8</v>
      </c>
      <c r="D13" s="1">
        <v>30</v>
      </c>
      <c r="E13" s="1">
        <v>10920</v>
      </c>
      <c r="F13" s="4">
        <f>+'CALULO TR PROM.PONDERADO'!C37</f>
        <v>1000</v>
      </c>
      <c r="G13" s="4">
        <v>1000</v>
      </c>
      <c r="H13" s="4">
        <v>1000</v>
      </c>
      <c r="I13" s="5">
        <f>+'CALULO TR PROM.PONDERADO'!F37</f>
        <v>3.4495999999999999E-2</v>
      </c>
    </row>
    <row r="14" spans="1:9" x14ac:dyDescent="0.25">
      <c r="A14" s="1" t="s">
        <v>16</v>
      </c>
      <c r="B14" s="29">
        <v>42620</v>
      </c>
      <c r="C14" s="1" t="s">
        <v>8</v>
      </c>
      <c r="D14" s="1">
        <v>30</v>
      </c>
      <c r="E14" s="1">
        <v>10920</v>
      </c>
      <c r="F14" s="4">
        <f>+'CALULO TR PROM.PONDERADO'!C40</f>
        <v>25000</v>
      </c>
      <c r="G14" s="4">
        <v>25000</v>
      </c>
      <c r="H14" s="4">
        <v>25000</v>
      </c>
      <c r="I14" s="5">
        <f>+'CALULO TR PROM.PONDERADO'!F40</f>
        <v>3.4095E-2</v>
      </c>
    </row>
    <row r="15" spans="1:9" x14ac:dyDescent="0.25">
      <c r="A15" s="1" t="s">
        <v>16</v>
      </c>
      <c r="B15" s="29">
        <v>42627</v>
      </c>
      <c r="C15" s="1" t="s">
        <v>8</v>
      </c>
      <c r="D15" s="1">
        <v>15</v>
      </c>
      <c r="E15" s="1">
        <v>5460</v>
      </c>
      <c r="F15" s="4">
        <f>+'CALULO TR PROM.PONDERADO'!C43</f>
        <v>2000</v>
      </c>
      <c r="G15" s="4">
        <v>2000</v>
      </c>
      <c r="H15" s="4">
        <v>2000</v>
      </c>
      <c r="I15" s="5">
        <f>+'CALULO TR PROM.PONDERADO'!F43</f>
        <v>1.9E-2</v>
      </c>
    </row>
    <row r="16" spans="1:9" x14ac:dyDescent="0.25">
      <c r="A16" s="1" t="s">
        <v>16</v>
      </c>
      <c r="B16" s="29">
        <v>42627</v>
      </c>
      <c r="C16" s="1" t="s">
        <v>8</v>
      </c>
      <c r="D16" s="1">
        <v>20</v>
      </c>
      <c r="E16" s="1">
        <v>7280</v>
      </c>
      <c r="F16" s="4">
        <f>+'CALULO TR PROM.PONDERADO'!C46</f>
        <v>6000</v>
      </c>
      <c r="G16" s="4">
        <v>6000</v>
      </c>
      <c r="H16" s="4">
        <v>6000</v>
      </c>
      <c r="I16" s="5">
        <f>+'CALULO TR PROM.PONDERADO'!F46</f>
        <v>2.9999000000000001E-2</v>
      </c>
    </row>
    <row r="17" spans="1:9" x14ac:dyDescent="0.25">
      <c r="A17" s="1" t="s">
        <v>16</v>
      </c>
      <c r="B17" s="29">
        <v>42627</v>
      </c>
      <c r="C17" s="1" t="s">
        <v>8</v>
      </c>
      <c r="D17" s="1">
        <v>30</v>
      </c>
      <c r="E17" s="1">
        <v>10920</v>
      </c>
      <c r="F17" s="4">
        <f>+'CALULO TR PROM.PONDERADO'!C49</f>
        <v>40000</v>
      </c>
      <c r="G17" s="4">
        <v>40000</v>
      </c>
      <c r="H17" s="4">
        <v>40000</v>
      </c>
      <c r="I17" s="5">
        <f>+'CALULO TR PROM.PONDERADO'!F49</f>
        <v>3.4084999999999997E-2</v>
      </c>
    </row>
    <row r="18" spans="1:9" x14ac:dyDescent="0.25">
      <c r="A18" s="1" t="s">
        <v>16</v>
      </c>
      <c r="B18" s="29">
        <v>42627</v>
      </c>
      <c r="C18" s="1" t="s">
        <v>8</v>
      </c>
      <c r="D18" s="1">
        <v>50</v>
      </c>
      <c r="E18" s="1">
        <v>18200</v>
      </c>
      <c r="F18" s="4">
        <f>+'CALULO TR PROM.PONDERADO'!C52</f>
        <v>5000</v>
      </c>
      <c r="G18" s="4">
        <v>5000</v>
      </c>
      <c r="H18" s="4">
        <v>5000</v>
      </c>
      <c r="I18" s="5">
        <f>+'CALULO TR PROM.PONDERADO'!F52</f>
        <v>2.69E-2</v>
      </c>
    </row>
    <row r="19" spans="1:9" x14ac:dyDescent="0.25">
      <c r="A19" s="1" t="s">
        <v>16</v>
      </c>
      <c r="B19" s="29">
        <v>42627</v>
      </c>
      <c r="C19" s="1" t="s">
        <v>8</v>
      </c>
      <c r="D19" s="1">
        <v>100</v>
      </c>
      <c r="E19" s="1">
        <v>36400</v>
      </c>
      <c r="F19" s="4">
        <f>+'CALULO TR PROM.PONDERADO'!C55</f>
        <v>1000</v>
      </c>
      <c r="G19" s="4">
        <v>5000</v>
      </c>
      <c r="H19" s="4">
        <v>1000</v>
      </c>
      <c r="I19" s="5">
        <f>+'CALULO TR PROM.PONDERADO'!F55</f>
        <v>3.9752000000000003E-2</v>
      </c>
    </row>
    <row r="20" spans="1:9" x14ac:dyDescent="0.25">
      <c r="A20" s="1" t="s">
        <v>16</v>
      </c>
      <c r="B20" s="29">
        <v>42634</v>
      </c>
      <c r="C20" s="1" t="s">
        <v>8</v>
      </c>
      <c r="D20" s="1">
        <v>10</v>
      </c>
      <c r="E20" s="1">
        <v>3640</v>
      </c>
      <c r="F20" s="4">
        <f>+'CALULO TR PROM.PONDERADO'!C58</f>
        <v>5000</v>
      </c>
      <c r="G20" s="4">
        <v>5000</v>
      </c>
      <c r="H20" s="4">
        <v>5000</v>
      </c>
      <c r="I20" s="5">
        <f>+'CALULO TR PROM.PONDERADO'!F58</f>
        <v>1.2385999999999999E-2</v>
      </c>
    </row>
    <row r="21" spans="1:9" x14ac:dyDescent="0.25">
      <c r="A21" s="1" t="s">
        <v>16</v>
      </c>
      <c r="B21" s="29">
        <v>42634</v>
      </c>
      <c r="C21" s="1" t="s">
        <v>8</v>
      </c>
      <c r="D21" s="1">
        <v>15</v>
      </c>
      <c r="E21" s="1">
        <v>5460</v>
      </c>
      <c r="F21" s="4">
        <f>+'CALULO TR PROM.PONDERADO'!C61</f>
        <v>5000</v>
      </c>
      <c r="G21" s="4">
        <v>5000</v>
      </c>
      <c r="H21" s="4">
        <v>5000</v>
      </c>
      <c r="I21" s="5">
        <f>+'CALULO TR PROM.PONDERADO'!F61</f>
        <v>1.9E-2</v>
      </c>
    </row>
    <row r="22" spans="1:9" x14ac:dyDescent="0.25">
      <c r="A22" s="1" t="s">
        <v>16</v>
      </c>
      <c r="B22" s="29">
        <v>42634</v>
      </c>
      <c r="C22" s="1" t="s">
        <v>8</v>
      </c>
      <c r="D22" s="1">
        <v>20</v>
      </c>
      <c r="E22" s="1">
        <v>7280</v>
      </c>
      <c r="F22" s="4">
        <f>+'CALULO TR PROM.PONDERADO'!C64</f>
        <v>10000</v>
      </c>
      <c r="G22" s="4">
        <v>10000</v>
      </c>
      <c r="H22" s="4">
        <v>10000</v>
      </c>
      <c r="I22" s="5">
        <f>+'CALULO TR PROM.PONDERADO'!F64</f>
        <v>2.9998E-2</v>
      </c>
    </row>
    <row r="23" spans="1:9" x14ac:dyDescent="0.25">
      <c r="A23" s="1" t="s">
        <v>16</v>
      </c>
      <c r="B23" s="29">
        <v>42634</v>
      </c>
      <c r="C23" s="1" t="s">
        <v>8</v>
      </c>
      <c r="D23" s="1">
        <v>30</v>
      </c>
      <c r="E23" s="1">
        <v>10920</v>
      </c>
      <c r="F23" s="4">
        <f>+'CALULO TR PROM.PONDERADO'!C67</f>
        <v>50000</v>
      </c>
      <c r="G23" s="4">
        <v>50000</v>
      </c>
      <c r="H23" s="4">
        <v>50000</v>
      </c>
      <c r="I23" s="5">
        <f>+'CALULO TR PROM.PONDERADO'!F67</f>
        <v>3.3945999999999997E-2</v>
      </c>
    </row>
    <row r="24" spans="1:9" x14ac:dyDescent="0.25">
      <c r="A24" s="1" t="s">
        <v>16</v>
      </c>
      <c r="B24" s="29">
        <v>42634</v>
      </c>
      <c r="C24" s="1" t="s">
        <v>8</v>
      </c>
      <c r="D24" s="1">
        <v>50</v>
      </c>
      <c r="E24" s="1">
        <v>18200</v>
      </c>
      <c r="F24" s="4">
        <f>+'CALULO TR PROM.PONDERADO'!C70</f>
        <v>5000</v>
      </c>
      <c r="G24" s="4">
        <v>5000</v>
      </c>
      <c r="H24" s="4">
        <v>5000</v>
      </c>
      <c r="I24" s="5">
        <f>+'CALULO TR PROM.PONDERADO'!F70</f>
        <v>2.69E-2</v>
      </c>
    </row>
    <row r="25" spans="1:9" x14ac:dyDescent="0.25">
      <c r="A25" s="1" t="s">
        <v>16</v>
      </c>
      <c r="B25" s="29">
        <v>42641</v>
      </c>
      <c r="C25" s="1" t="s">
        <v>8</v>
      </c>
      <c r="D25" s="1">
        <v>10</v>
      </c>
      <c r="E25" s="1">
        <v>3640</v>
      </c>
      <c r="F25" s="4">
        <f>+'CALULO TR PROM.PONDERADO'!C73</f>
        <v>10000</v>
      </c>
      <c r="G25" s="4">
        <v>10000</v>
      </c>
      <c r="H25" s="4">
        <v>10000</v>
      </c>
      <c r="I25" s="5">
        <f>+'CALULO TR PROM.PONDERADO'!F73</f>
        <v>2.4398E-2</v>
      </c>
    </row>
    <row r="26" spans="1:9" x14ac:dyDescent="0.25">
      <c r="A26" s="1" t="s">
        <v>16</v>
      </c>
      <c r="B26" s="29">
        <v>42641</v>
      </c>
      <c r="C26" s="1" t="s">
        <v>8</v>
      </c>
      <c r="D26" s="1">
        <v>15</v>
      </c>
      <c r="E26" s="1">
        <v>5460</v>
      </c>
      <c r="F26" s="4">
        <f>+'CALULO TR PROM.PONDERADO'!C76</f>
        <v>10000</v>
      </c>
      <c r="G26" s="4">
        <v>10000</v>
      </c>
      <c r="H26" s="4">
        <v>10000</v>
      </c>
      <c r="I26" s="5">
        <f>+'CALULO TR PROM.PONDERADO'!F76</f>
        <v>1.8735999999999999E-2</v>
      </c>
    </row>
    <row r="27" spans="1:9" x14ac:dyDescent="0.25">
      <c r="A27" s="1" t="s">
        <v>16</v>
      </c>
      <c r="B27" s="29">
        <v>42641</v>
      </c>
      <c r="C27" s="1" t="s">
        <v>8</v>
      </c>
      <c r="D27" s="1">
        <v>20</v>
      </c>
      <c r="E27" s="1">
        <v>7280</v>
      </c>
      <c r="F27" s="4">
        <f>+'CALULO TR PROM.PONDERADO'!C79</f>
        <v>20000</v>
      </c>
      <c r="G27" s="4">
        <v>20000</v>
      </c>
      <c r="H27" s="4">
        <v>20000</v>
      </c>
      <c r="I27" s="5">
        <f>+'CALULO TR PROM.PONDERADO'!F79</f>
        <v>2.9482999999999999E-2</v>
      </c>
    </row>
    <row r="28" spans="1:9" x14ac:dyDescent="0.25">
      <c r="A28" s="1" t="s">
        <v>16</v>
      </c>
      <c r="B28" s="29">
        <v>42641</v>
      </c>
      <c r="C28" s="1" t="s">
        <v>8</v>
      </c>
      <c r="D28" s="1">
        <v>30</v>
      </c>
      <c r="E28" s="1">
        <v>10920</v>
      </c>
      <c r="F28" s="4">
        <f>+'CALULO TR PROM.PONDERADO'!C82</f>
        <v>50000</v>
      </c>
      <c r="G28" s="4">
        <v>50000</v>
      </c>
      <c r="H28" s="4">
        <v>50000</v>
      </c>
      <c r="I28" s="5">
        <f>+'CALULO TR PROM.PONDERADO'!F82</f>
        <v>2.9995999999999998E-2</v>
      </c>
    </row>
    <row r="29" spans="1:9" x14ac:dyDescent="0.25">
      <c r="A29" s="1" t="s">
        <v>16</v>
      </c>
      <c r="B29" s="29">
        <v>42641</v>
      </c>
      <c r="C29" s="1" t="s">
        <v>8</v>
      </c>
      <c r="D29" s="1">
        <v>50</v>
      </c>
      <c r="E29" s="1">
        <v>18200</v>
      </c>
      <c r="F29" s="4">
        <f>+'CALULO TR PROM.PONDERADO'!C85</f>
        <v>5000</v>
      </c>
      <c r="G29" s="4">
        <v>5000</v>
      </c>
      <c r="H29" s="4">
        <v>5000</v>
      </c>
      <c r="I29" s="5">
        <f>+'CALULO TR PROM.PONDERADO'!F85</f>
        <v>2.6858E-2</v>
      </c>
    </row>
    <row r="30" spans="1:9" x14ac:dyDescent="0.25">
      <c r="A30" s="1" t="s">
        <v>17</v>
      </c>
      <c r="B30" s="29">
        <v>42648</v>
      </c>
      <c r="C30" s="1" t="s">
        <v>8</v>
      </c>
      <c r="D30" s="1">
        <v>10</v>
      </c>
      <c r="E30" s="1">
        <v>3640</v>
      </c>
      <c r="F30" s="4">
        <f>+'CALULO TR PROM.PONDERADO'!C88</f>
        <v>10000</v>
      </c>
      <c r="G30" s="4">
        <v>10000</v>
      </c>
      <c r="H30" s="4">
        <v>10000</v>
      </c>
      <c r="I30" s="5">
        <f>+'CALULO TR PROM.PONDERADO'!F88</f>
        <v>2.4369999999999999E-2</v>
      </c>
    </row>
    <row r="31" spans="1:9" x14ac:dyDescent="0.25">
      <c r="A31" s="1" t="s">
        <v>17</v>
      </c>
      <c r="B31" s="29">
        <v>42648</v>
      </c>
      <c r="C31" s="1" t="s">
        <v>8</v>
      </c>
      <c r="D31" s="1">
        <v>15</v>
      </c>
      <c r="E31" s="1">
        <v>5460</v>
      </c>
      <c r="F31" s="4">
        <f>+'CALULO TR PROM.PONDERADO'!C91</f>
        <v>10000</v>
      </c>
      <c r="G31" s="4">
        <v>10000</v>
      </c>
      <c r="H31" s="4">
        <v>10000</v>
      </c>
      <c r="I31" s="5">
        <f>+'CALULO TR PROM.PONDERADO'!F91</f>
        <v>1.8600999999999999E-2</v>
      </c>
    </row>
    <row r="32" spans="1:9" x14ac:dyDescent="0.25">
      <c r="A32" s="1" t="s">
        <v>17</v>
      </c>
      <c r="B32" s="29">
        <v>42648</v>
      </c>
      <c r="C32" s="1" t="s">
        <v>8</v>
      </c>
      <c r="D32" s="1">
        <v>20</v>
      </c>
      <c r="E32" s="1">
        <v>7280</v>
      </c>
      <c r="F32" s="4">
        <f>+'CALULO TR PROM.PONDERADO'!C94</f>
        <v>20000</v>
      </c>
      <c r="G32" s="4">
        <v>20000</v>
      </c>
      <c r="H32" s="4">
        <v>20000</v>
      </c>
      <c r="I32" s="5">
        <f>+'CALULO TR PROM.PONDERADO'!F94</f>
        <v>2.2969E-2</v>
      </c>
    </row>
    <row r="33" spans="1:9" x14ac:dyDescent="0.25">
      <c r="A33" s="1" t="s">
        <v>17</v>
      </c>
      <c r="B33" s="29">
        <v>42648</v>
      </c>
      <c r="C33" s="1" t="s">
        <v>8</v>
      </c>
      <c r="D33" s="1">
        <v>30</v>
      </c>
      <c r="E33" s="1">
        <v>10920</v>
      </c>
      <c r="F33" s="4">
        <f>+'CALULO TR PROM.PONDERADO'!C97</f>
        <v>50000</v>
      </c>
      <c r="G33" s="4">
        <v>50000</v>
      </c>
      <c r="H33" s="4">
        <v>50000</v>
      </c>
      <c r="I33" s="5">
        <f>+'CALULO TR PROM.PONDERADO'!F97</f>
        <v>2.4899999999999999E-2</v>
      </c>
    </row>
    <row r="34" spans="1:9" x14ac:dyDescent="0.25">
      <c r="A34" s="1" t="s">
        <v>17</v>
      </c>
      <c r="B34" s="29">
        <v>42648</v>
      </c>
      <c r="C34" s="1" t="s">
        <v>8</v>
      </c>
      <c r="D34" s="1">
        <v>50</v>
      </c>
      <c r="E34" s="1">
        <v>18200</v>
      </c>
      <c r="F34" s="4">
        <f>+'CALULO TR PROM.PONDERADO'!C101</f>
        <v>10000</v>
      </c>
      <c r="G34" s="4">
        <v>5000</v>
      </c>
      <c r="H34" s="4">
        <v>5000</v>
      </c>
      <c r="I34" s="5">
        <f>+'CALULO TR PROM.PONDERADO'!F101</f>
        <v>2.6858E-2</v>
      </c>
    </row>
    <row r="35" spans="1:9" x14ac:dyDescent="0.25">
      <c r="A35" s="1" t="s">
        <v>17</v>
      </c>
      <c r="B35" s="29">
        <v>42655</v>
      </c>
      <c r="C35" s="1" t="s">
        <v>8</v>
      </c>
      <c r="D35" s="1">
        <v>10</v>
      </c>
      <c r="E35" s="1">
        <v>3640</v>
      </c>
      <c r="F35" s="4">
        <f>+'CALULO TR PROM.PONDERADO'!C104</f>
        <v>1617</v>
      </c>
      <c r="G35" s="4">
        <v>10000</v>
      </c>
      <c r="H35" s="4">
        <v>1617</v>
      </c>
      <c r="I35" s="5">
        <f>+'CALULO TR PROM.PONDERADO'!F104</f>
        <v>1.2002000000000001E-2</v>
      </c>
    </row>
    <row r="36" spans="1:9" x14ac:dyDescent="0.25">
      <c r="A36" s="1" t="s">
        <v>17</v>
      </c>
      <c r="B36" s="29">
        <v>42655</v>
      </c>
      <c r="C36" s="1" t="s">
        <v>8</v>
      </c>
      <c r="D36" s="1">
        <v>15</v>
      </c>
      <c r="E36" s="1">
        <v>5460</v>
      </c>
      <c r="F36" s="4">
        <f>+'CALULO TR PROM.PONDERADO'!C107</f>
        <v>10000</v>
      </c>
      <c r="G36" s="4">
        <v>10000</v>
      </c>
      <c r="H36" s="4">
        <v>10000</v>
      </c>
      <c r="I36" s="5">
        <f>+'CALULO TR PROM.PONDERADO'!F107</f>
        <v>1.8398999999999999E-2</v>
      </c>
    </row>
    <row r="37" spans="1:9" x14ac:dyDescent="0.25">
      <c r="A37" s="1" t="s">
        <v>17</v>
      </c>
      <c r="B37" s="29">
        <v>42655</v>
      </c>
      <c r="C37" s="1" t="s">
        <v>8</v>
      </c>
      <c r="D37" s="1">
        <v>20</v>
      </c>
      <c r="E37" s="1">
        <v>7280</v>
      </c>
      <c r="F37" s="4">
        <f>+'CALULO TR PROM.PONDERADO'!C111</f>
        <v>40000</v>
      </c>
      <c r="G37" s="4">
        <v>20000</v>
      </c>
      <c r="H37" s="4">
        <v>20000</v>
      </c>
      <c r="I37" s="5">
        <f>+'CALULO TR PROM.PONDERADO'!F111</f>
        <v>2.2967999999999999E-2</v>
      </c>
    </row>
    <row r="38" spans="1:9" x14ac:dyDescent="0.25">
      <c r="A38" s="1" t="s">
        <v>17</v>
      </c>
      <c r="B38" s="29">
        <v>42655</v>
      </c>
      <c r="C38" s="1" t="s">
        <v>8</v>
      </c>
      <c r="D38" s="1">
        <v>30</v>
      </c>
      <c r="E38" s="1">
        <v>10920</v>
      </c>
      <c r="F38" s="4">
        <f>+'CALULO TR PROM.PONDERADO'!C114</f>
        <v>50000</v>
      </c>
      <c r="G38" s="4">
        <v>50000</v>
      </c>
      <c r="H38" s="4">
        <v>50000</v>
      </c>
      <c r="I38" s="5">
        <f>+'CALULO TR PROM.PONDERADO'!F114</f>
        <v>2.3998999999999999E-2</v>
      </c>
    </row>
    <row r="39" spans="1:9" x14ac:dyDescent="0.25">
      <c r="A39" s="1" t="s">
        <v>17</v>
      </c>
      <c r="B39" s="29">
        <v>42655</v>
      </c>
      <c r="C39" s="1" t="s">
        <v>8</v>
      </c>
      <c r="D39" s="1">
        <v>50</v>
      </c>
      <c r="E39" s="1">
        <v>18200</v>
      </c>
      <c r="F39" s="4">
        <f>+'CALULO TR PROM.PONDERADO'!C117</f>
        <v>5000</v>
      </c>
      <c r="G39" s="4">
        <v>5000</v>
      </c>
      <c r="H39" s="4">
        <v>5000</v>
      </c>
      <c r="I39" s="5">
        <f>+'CALULO TR PROM.PONDERADO'!F117</f>
        <v>2.6828999999999999E-2</v>
      </c>
    </row>
    <row r="40" spans="1:9" x14ac:dyDescent="0.25">
      <c r="A40" s="1" t="s">
        <v>17</v>
      </c>
      <c r="B40" s="29">
        <v>42655</v>
      </c>
      <c r="C40" s="1" t="s">
        <v>8</v>
      </c>
      <c r="D40" s="1">
        <v>100</v>
      </c>
      <c r="E40" s="1">
        <v>36400</v>
      </c>
      <c r="F40" s="4">
        <f>+'CALULO TR PROM.PONDERADO'!C120</f>
        <v>5000</v>
      </c>
      <c r="G40" s="4">
        <v>5000</v>
      </c>
      <c r="H40" s="4">
        <v>5000</v>
      </c>
      <c r="I40" s="5">
        <f>+'CALULO TR PROM.PONDERADO'!F120</f>
        <v>3.9752000000000003E-2</v>
      </c>
    </row>
    <row r="41" spans="1:9" x14ac:dyDescent="0.25">
      <c r="A41" s="1" t="s">
        <v>17</v>
      </c>
      <c r="B41" s="29">
        <v>42662</v>
      </c>
      <c r="C41" s="1" t="s">
        <v>8</v>
      </c>
      <c r="D41" s="1">
        <v>20</v>
      </c>
      <c r="E41" s="1">
        <v>7280</v>
      </c>
      <c r="F41" s="4">
        <f>+'CALULO TR PROM.PONDERADO'!C123</f>
        <v>20000</v>
      </c>
      <c r="G41" s="4">
        <v>20000</v>
      </c>
      <c r="H41" s="4">
        <v>20000</v>
      </c>
      <c r="I41" s="5">
        <f>+'CALULO TR PROM.PONDERADO'!F123</f>
        <v>2.1975999999999999E-2</v>
      </c>
    </row>
    <row r="42" spans="1:9" x14ac:dyDescent="0.25">
      <c r="A42" s="1" t="s">
        <v>17</v>
      </c>
      <c r="B42" s="29">
        <v>42662</v>
      </c>
      <c r="C42" s="1" t="s">
        <v>8</v>
      </c>
      <c r="D42" s="1">
        <v>30</v>
      </c>
      <c r="E42" s="1">
        <v>10920</v>
      </c>
      <c r="F42" s="4">
        <f>+'CALULO TR PROM.PONDERADO'!C126</f>
        <v>50000</v>
      </c>
      <c r="G42" s="4">
        <v>50000</v>
      </c>
      <c r="H42" s="4">
        <v>50000</v>
      </c>
      <c r="I42" s="5">
        <f>+'CALULO TR PROM.PONDERADO'!F126</f>
        <v>2.1798000000000001E-2</v>
      </c>
    </row>
    <row r="43" spans="1:9" x14ac:dyDescent="0.25">
      <c r="A43" s="1" t="s">
        <v>17</v>
      </c>
      <c r="B43" s="29">
        <v>42662</v>
      </c>
      <c r="C43" s="1" t="s">
        <v>8</v>
      </c>
      <c r="D43" s="1">
        <v>50</v>
      </c>
      <c r="E43" s="1">
        <v>18200</v>
      </c>
      <c r="F43" s="4">
        <f>+'CALULO TR PROM.PONDERADO'!C129</f>
        <v>5000</v>
      </c>
      <c r="G43" s="4">
        <v>5000</v>
      </c>
      <c r="H43" s="4">
        <v>5000</v>
      </c>
      <c r="I43" s="5">
        <f>+'CALULO TR PROM.PONDERADO'!F129</f>
        <v>2.5826000000000002E-2</v>
      </c>
    </row>
    <row r="44" spans="1:9" x14ac:dyDescent="0.25">
      <c r="A44" s="1" t="s">
        <v>17</v>
      </c>
      <c r="B44" s="29">
        <v>42662</v>
      </c>
      <c r="C44" s="1" t="s">
        <v>8</v>
      </c>
      <c r="D44" s="1">
        <v>100</v>
      </c>
      <c r="E44" s="1">
        <v>36400</v>
      </c>
      <c r="F44" s="4">
        <f>+'CALULO TR PROM.PONDERADO'!C132</f>
        <v>5000</v>
      </c>
      <c r="G44" s="4">
        <v>5000</v>
      </c>
      <c r="H44" s="4">
        <v>5000</v>
      </c>
      <c r="I44" s="5">
        <f>+'CALULO TR PROM.PONDERADO'!F132</f>
        <v>3.8795999999999997E-2</v>
      </c>
    </row>
    <row r="45" spans="1:9" x14ac:dyDescent="0.25">
      <c r="A45" s="1" t="s">
        <v>17</v>
      </c>
      <c r="B45" s="29">
        <v>42669</v>
      </c>
      <c r="C45" s="1" t="s">
        <v>8</v>
      </c>
      <c r="D45" s="1">
        <v>20</v>
      </c>
      <c r="E45" s="1">
        <v>7280</v>
      </c>
      <c r="F45" s="4">
        <f>+'CALULO TR PROM.PONDERADO'!C135</f>
        <v>20000</v>
      </c>
      <c r="G45" s="4">
        <v>20000</v>
      </c>
      <c r="H45" s="4">
        <v>20000</v>
      </c>
      <c r="I45" s="5">
        <f>+'CALULO TR PROM.PONDERADO'!F135</f>
        <v>2.0802000000000001E-2</v>
      </c>
    </row>
    <row r="46" spans="1:9" x14ac:dyDescent="0.25">
      <c r="A46" s="1" t="s">
        <v>17</v>
      </c>
      <c r="B46" s="29">
        <v>42669</v>
      </c>
      <c r="C46" s="1" t="s">
        <v>8</v>
      </c>
      <c r="D46" s="1">
        <v>50</v>
      </c>
      <c r="E46" s="1">
        <v>18200</v>
      </c>
      <c r="F46" s="4">
        <f>+'CALULO TR PROM.PONDERADO'!C138</f>
        <v>5000</v>
      </c>
      <c r="G46" s="4">
        <v>5000</v>
      </c>
      <c r="H46" s="4">
        <v>5000</v>
      </c>
      <c r="I46" s="5">
        <f>+'CALULO TR PROM.PONDERADO'!F138</f>
        <v>2.4812000000000001E-2</v>
      </c>
    </row>
    <row r="47" spans="1:9" x14ac:dyDescent="0.25">
      <c r="A47" s="1" t="s">
        <v>17</v>
      </c>
      <c r="B47" s="29">
        <v>42669</v>
      </c>
      <c r="C47" s="1" t="s">
        <v>8</v>
      </c>
      <c r="D47" s="1">
        <v>100</v>
      </c>
      <c r="E47" s="1">
        <v>36400</v>
      </c>
      <c r="F47" s="4">
        <f>+'CALULO TR PROM.PONDERADO'!C141</f>
        <v>5000</v>
      </c>
      <c r="G47" s="4">
        <v>5000</v>
      </c>
      <c r="H47" s="4">
        <v>5000</v>
      </c>
      <c r="I47" s="5">
        <f>+'CALULO TR PROM.PONDERADO'!F141</f>
        <v>3.7782999999999997E-2</v>
      </c>
    </row>
    <row r="48" spans="1:9" x14ac:dyDescent="0.25">
      <c r="A48" s="6" t="s">
        <v>18</v>
      </c>
      <c r="B48" s="29">
        <v>42677</v>
      </c>
      <c r="C48" s="1" t="s">
        <v>8</v>
      </c>
      <c r="D48" s="1">
        <v>20</v>
      </c>
      <c r="E48" s="1">
        <v>7280</v>
      </c>
      <c r="F48" s="4">
        <f>+'CALULO TR PROM.PONDERADO'!C144</f>
        <v>20000</v>
      </c>
      <c r="G48" s="4">
        <v>20000</v>
      </c>
      <c r="H48" s="4">
        <v>20000</v>
      </c>
      <c r="I48" s="5">
        <f>+'CALULO TR PROM.PONDERADO'!F144</f>
        <v>1.8987E-2</v>
      </c>
    </row>
    <row r="49" spans="1:9" x14ac:dyDescent="0.25">
      <c r="A49" s="6" t="s">
        <v>18</v>
      </c>
      <c r="B49" s="29">
        <v>42677</v>
      </c>
      <c r="C49" s="1" t="s">
        <v>8</v>
      </c>
      <c r="D49" s="1">
        <v>30</v>
      </c>
      <c r="E49" s="1">
        <v>10920</v>
      </c>
      <c r="F49" s="4">
        <f>+'CALULO TR PROM.PONDERADO'!C147</f>
        <v>50000</v>
      </c>
      <c r="G49" s="4">
        <v>50000</v>
      </c>
      <c r="H49" s="4">
        <v>50000</v>
      </c>
      <c r="I49" s="5">
        <f>+'CALULO TR PROM.PONDERADO'!F147</f>
        <v>1.9969000000000001E-2</v>
      </c>
    </row>
    <row r="50" spans="1:9" x14ac:dyDescent="0.25">
      <c r="A50" s="6" t="s">
        <v>18</v>
      </c>
      <c r="B50" s="29">
        <v>42683</v>
      </c>
      <c r="C50" s="1" t="s">
        <v>8</v>
      </c>
      <c r="D50" s="1">
        <v>30</v>
      </c>
      <c r="E50" s="1">
        <v>10920</v>
      </c>
      <c r="F50" s="4">
        <f>+'CALULO TR PROM.PONDERADO'!C150</f>
        <v>50000</v>
      </c>
      <c r="G50" s="4">
        <v>50000</v>
      </c>
      <c r="H50" s="4">
        <v>50000</v>
      </c>
      <c r="I50" s="5">
        <f>+'CALULO TR PROM.PONDERADO'!F150</f>
        <v>1.9968E-2</v>
      </c>
    </row>
    <row r="51" spans="1:9" x14ac:dyDescent="0.25">
      <c r="A51" s="6" t="s">
        <v>18</v>
      </c>
      <c r="B51" s="29">
        <v>42697</v>
      </c>
      <c r="C51" s="1" t="s">
        <v>8</v>
      </c>
      <c r="D51" s="1">
        <v>30</v>
      </c>
      <c r="E51" s="1">
        <v>10920</v>
      </c>
      <c r="F51" s="4">
        <f>+'CALULO TR PROM.PONDERADO'!C153</f>
        <v>50000</v>
      </c>
      <c r="G51" s="4">
        <v>50000</v>
      </c>
      <c r="H51" s="4">
        <v>50000</v>
      </c>
      <c r="I51" s="5">
        <f>+'CALULO TR PROM.PONDERADO'!F153</f>
        <v>1.9001000000000001E-2</v>
      </c>
    </row>
    <row r="52" spans="1:9" x14ac:dyDescent="0.25">
      <c r="A52" s="6" t="s">
        <v>18</v>
      </c>
      <c r="B52" s="29">
        <v>42697</v>
      </c>
      <c r="C52" s="1" t="s">
        <v>8</v>
      </c>
      <c r="D52" s="1">
        <v>50</v>
      </c>
      <c r="E52" s="1">
        <v>18200</v>
      </c>
      <c r="F52" s="4">
        <f>+'CALULO TR PROM.PONDERADO'!C156</f>
        <v>5000</v>
      </c>
      <c r="G52" s="4">
        <v>5000</v>
      </c>
      <c r="H52" s="4">
        <v>5000</v>
      </c>
      <c r="I52" s="5">
        <f>+'CALULO TR PROM.PONDERADO'!F156</f>
        <v>2.3812E-2</v>
      </c>
    </row>
    <row r="53" spans="1:9" x14ac:dyDescent="0.25">
      <c r="A53" s="6" t="s">
        <v>18</v>
      </c>
      <c r="B53" s="29">
        <v>42704</v>
      </c>
      <c r="C53" s="1" t="s">
        <v>8</v>
      </c>
      <c r="D53" s="1">
        <v>30</v>
      </c>
      <c r="E53" s="1">
        <v>10920</v>
      </c>
      <c r="F53" s="4">
        <f>+'CALULO TR PROM.PONDERADO'!C159</f>
        <v>50000</v>
      </c>
      <c r="G53" s="4">
        <v>50000</v>
      </c>
      <c r="H53" s="4">
        <v>50000</v>
      </c>
      <c r="I53" s="5">
        <f>+'CALULO TR PROM.PONDERADO'!F159</f>
        <v>1.9001000000000001E-2</v>
      </c>
    </row>
    <row r="54" spans="1:9" x14ac:dyDescent="0.25">
      <c r="A54" s="6" t="s">
        <v>18</v>
      </c>
      <c r="B54" s="29">
        <v>42704</v>
      </c>
      <c r="C54" s="1" t="s">
        <v>8</v>
      </c>
      <c r="D54" s="1">
        <v>50</v>
      </c>
      <c r="E54" s="1">
        <v>18200</v>
      </c>
      <c r="F54" s="4">
        <f>+'CALULO TR PROM.PONDERADO'!C162</f>
        <v>5000</v>
      </c>
      <c r="G54" s="4">
        <v>5000</v>
      </c>
      <c r="H54" s="4">
        <v>5000</v>
      </c>
      <c r="I54" s="5">
        <f>+'CALULO TR PROM.PONDERADO'!F162</f>
        <v>2.3812E-2</v>
      </c>
    </row>
    <row r="55" spans="1:9" x14ac:dyDescent="0.25">
      <c r="A55" s="6" t="s">
        <v>18</v>
      </c>
      <c r="B55" s="29">
        <v>42704</v>
      </c>
      <c r="C55" s="1" t="s">
        <v>8</v>
      </c>
      <c r="D55" s="1">
        <v>100</v>
      </c>
      <c r="E55" s="1">
        <v>36400</v>
      </c>
      <c r="F55" s="4">
        <f>+'CALULO TR PROM.PONDERADO'!C165</f>
        <v>5000</v>
      </c>
      <c r="G55" s="4">
        <v>5000</v>
      </c>
      <c r="H55" s="4">
        <v>5000</v>
      </c>
      <c r="I55" s="5">
        <f>+'CALULO TR PROM.PONDERADO'!F165</f>
        <v>3.4770000000000002E-2</v>
      </c>
    </row>
    <row r="56" spans="1:9" x14ac:dyDescent="0.25">
      <c r="A56" s="6" t="s">
        <v>19</v>
      </c>
      <c r="B56" s="29">
        <v>42711</v>
      </c>
      <c r="C56" s="1" t="s">
        <v>8</v>
      </c>
      <c r="D56" s="1">
        <v>30</v>
      </c>
      <c r="E56" s="1">
        <v>10920</v>
      </c>
      <c r="F56" s="4">
        <f>+'CALULO TR PROM.PONDERADO'!C168</f>
        <v>50000</v>
      </c>
      <c r="G56" s="4">
        <v>50000</v>
      </c>
      <c r="H56" s="4">
        <v>50000</v>
      </c>
      <c r="I56" s="5">
        <f>+'CALULO TR PROM.PONDERADO'!F168</f>
        <v>1.9001000000000001E-2</v>
      </c>
    </row>
    <row r="57" spans="1:9" x14ac:dyDescent="0.25">
      <c r="A57" s="6" t="s">
        <v>19</v>
      </c>
      <c r="B57" s="29">
        <v>42711</v>
      </c>
      <c r="C57" s="1" t="s">
        <v>8</v>
      </c>
      <c r="D57" s="1">
        <v>50</v>
      </c>
      <c r="E57" s="1">
        <v>18200</v>
      </c>
      <c r="F57" s="4">
        <f>+'CALULO TR PROM.PONDERADO'!C171</f>
        <v>5000</v>
      </c>
      <c r="G57" s="4">
        <v>5000</v>
      </c>
      <c r="H57" s="4">
        <v>5000</v>
      </c>
      <c r="I57" s="5">
        <f>+'CALULO TR PROM.PONDERADO'!F171</f>
        <v>2.3812E-2</v>
      </c>
    </row>
    <row r="58" spans="1:9" x14ac:dyDescent="0.25">
      <c r="A58" s="6" t="s">
        <v>19</v>
      </c>
      <c r="B58" s="29">
        <v>42711</v>
      </c>
      <c r="C58" s="1" t="s">
        <v>8</v>
      </c>
      <c r="D58" s="1">
        <v>100</v>
      </c>
      <c r="E58" s="1">
        <v>36400</v>
      </c>
      <c r="F58" s="4">
        <f>+'CALULO TR PROM.PONDERADO'!C174</f>
        <v>5000</v>
      </c>
      <c r="G58" s="4">
        <v>5000</v>
      </c>
      <c r="H58" s="4">
        <v>5000</v>
      </c>
      <c r="I58" s="5">
        <f>+'CALULO TR PROM.PONDERADO'!F174</f>
        <v>3.4770000000000002E-2</v>
      </c>
    </row>
    <row r="59" spans="1:9" x14ac:dyDescent="0.25">
      <c r="A59" s="6" t="s">
        <v>19</v>
      </c>
      <c r="B59" s="29">
        <v>42718</v>
      </c>
      <c r="C59" s="1" t="s">
        <v>8</v>
      </c>
      <c r="D59" s="1">
        <v>30</v>
      </c>
      <c r="E59" s="1">
        <v>10920</v>
      </c>
      <c r="F59" s="4">
        <f>+'CALULO TR PROM.PONDERADO'!C177</f>
        <v>50000</v>
      </c>
      <c r="G59" s="4">
        <v>50000</v>
      </c>
      <c r="H59" s="4">
        <v>50000</v>
      </c>
      <c r="I59" s="5">
        <f>+'CALULO TR PROM.PONDERADO'!F177</f>
        <v>1.9001000000000001E-2</v>
      </c>
    </row>
    <row r="60" spans="1:9" x14ac:dyDescent="0.25">
      <c r="A60" s="6" t="s">
        <v>19</v>
      </c>
      <c r="B60" s="29">
        <v>42718</v>
      </c>
      <c r="C60" s="1" t="s">
        <v>8</v>
      </c>
      <c r="D60" s="1">
        <v>50</v>
      </c>
      <c r="E60" s="1">
        <v>18200</v>
      </c>
      <c r="F60" s="4">
        <f>+'CALULO TR PROM.PONDERADO'!C180</f>
        <v>5000</v>
      </c>
      <c r="G60" s="4">
        <v>5000</v>
      </c>
      <c r="H60" s="4">
        <v>5000</v>
      </c>
      <c r="I60" s="5">
        <f>+'CALULO TR PROM.PONDERADO'!F180</f>
        <v>2.3812E-2</v>
      </c>
    </row>
    <row r="61" spans="1:9" x14ac:dyDescent="0.25">
      <c r="A61" s="6" t="s">
        <v>19</v>
      </c>
      <c r="B61" s="29">
        <v>42718</v>
      </c>
      <c r="C61" s="1" t="s">
        <v>8</v>
      </c>
      <c r="D61" s="1">
        <v>100</v>
      </c>
      <c r="E61" s="1">
        <v>36400</v>
      </c>
      <c r="F61" s="4">
        <f>+'CALULO TR PROM.PONDERADO'!C183</f>
        <v>5000</v>
      </c>
      <c r="G61" s="4">
        <v>5000</v>
      </c>
      <c r="H61" s="4">
        <v>5000</v>
      </c>
      <c r="I61" s="20">
        <f>+'CALULO TR PROM.PONDERADO'!F183</f>
        <v>3.4770000000000002E-2</v>
      </c>
    </row>
    <row r="62" spans="1:9" x14ac:dyDescent="0.25">
      <c r="B62" s="29"/>
      <c r="C62" s="1"/>
      <c r="D62" s="1"/>
      <c r="E62" s="1"/>
      <c r="F62" s="4"/>
      <c r="G62" s="4"/>
      <c r="H62" s="4"/>
      <c r="I62" s="5"/>
    </row>
    <row r="63" spans="1:9" x14ac:dyDescent="0.25">
      <c r="B63" s="29"/>
      <c r="C63" s="1"/>
      <c r="D63" s="1"/>
      <c r="E63" s="1"/>
      <c r="F63" s="4"/>
      <c r="G63" s="4"/>
      <c r="H63" s="4"/>
      <c r="I63" s="5"/>
    </row>
    <row r="64" spans="1:9" x14ac:dyDescent="0.25">
      <c r="B64" s="29"/>
      <c r="C64" s="1"/>
      <c r="D64" s="1"/>
      <c r="E64" s="1"/>
      <c r="F64" s="4"/>
      <c r="G64" s="4"/>
      <c r="H64" s="4"/>
      <c r="I64" s="5"/>
    </row>
    <row r="65" spans="2:9" x14ac:dyDescent="0.25">
      <c r="B65" s="29"/>
      <c r="C65" s="1"/>
      <c r="D65" s="1"/>
      <c r="E65" s="1"/>
      <c r="F65" s="4"/>
      <c r="G65" s="4"/>
      <c r="H65" s="4"/>
      <c r="I65" s="5"/>
    </row>
    <row r="66" spans="2:9" x14ac:dyDescent="0.25">
      <c r="B66" s="29"/>
      <c r="C66" s="1"/>
      <c r="D66" s="1"/>
      <c r="E66" s="1"/>
      <c r="F66" s="4"/>
      <c r="G66" s="4"/>
      <c r="H66" s="4"/>
      <c r="I66" s="5"/>
    </row>
    <row r="67" spans="2:9" x14ac:dyDescent="0.25">
      <c r="B67" s="29"/>
      <c r="C67" s="1"/>
      <c r="D67" s="1"/>
      <c r="E67" s="1"/>
      <c r="F67" s="4"/>
      <c r="G67" s="4"/>
      <c r="H67" s="4"/>
      <c r="I67" s="5"/>
    </row>
    <row r="68" spans="2:9" x14ac:dyDescent="0.25">
      <c r="B68" s="29"/>
      <c r="C68" s="1"/>
      <c r="D68" s="1"/>
      <c r="E68" s="1"/>
      <c r="F68" s="4"/>
      <c r="G68" s="4"/>
      <c r="H68" s="4"/>
      <c r="I68" s="5"/>
    </row>
    <row r="69" spans="2:9" x14ac:dyDescent="0.25">
      <c r="B69" s="29"/>
      <c r="C69" s="1"/>
      <c r="D69" s="1"/>
      <c r="E69" s="1"/>
      <c r="F69" s="4"/>
      <c r="G69" s="4"/>
      <c r="H69" s="4"/>
      <c r="I69" s="5"/>
    </row>
    <row r="70" spans="2:9" x14ac:dyDescent="0.25">
      <c r="B70" s="29"/>
      <c r="C70" s="1"/>
      <c r="D70" s="1"/>
      <c r="E70" s="1"/>
      <c r="F70" s="4"/>
      <c r="G70" s="4"/>
      <c r="H70" s="4"/>
      <c r="I70" s="5"/>
    </row>
    <row r="71" spans="2:9" x14ac:dyDescent="0.25">
      <c r="B71" s="29"/>
      <c r="C71" s="1"/>
      <c r="D71" s="1"/>
      <c r="E71" s="1"/>
      <c r="F71" s="4"/>
      <c r="G71" s="4"/>
      <c r="H71" s="4"/>
      <c r="I71" s="5"/>
    </row>
    <row r="72" spans="2:9" x14ac:dyDescent="0.25">
      <c r="B72" s="29"/>
      <c r="C72" s="1"/>
      <c r="D72" s="1"/>
      <c r="E72" s="1"/>
      <c r="F72" s="4"/>
      <c r="G72" s="4"/>
      <c r="H72" s="4"/>
      <c r="I72" s="5"/>
    </row>
    <row r="73" spans="2:9" x14ac:dyDescent="0.25">
      <c r="B73" s="29"/>
      <c r="C73" s="1"/>
      <c r="D73" s="1"/>
      <c r="E73" s="1"/>
      <c r="F73" s="4"/>
      <c r="G73" s="4"/>
      <c r="H73" s="4"/>
      <c r="I73" s="5"/>
    </row>
    <row r="74" spans="2:9" x14ac:dyDescent="0.25">
      <c r="B74" s="29"/>
      <c r="C74" s="1"/>
      <c r="D74" s="1"/>
      <c r="E74" s="1"/>
      <c r="F74" s="4"/>
      <c r="G74" s="4"/>
      <c r="H74" s="4"/>
      <c r="I74" s="5"/>
    </row>
    <row r="75" spans="2:9" x14ac:dyDescent="0.25">
      <c r="B75" s="29"/>
      <c r="C75" s="1"/>
      <c r="D75" s="1"/>
      <c r="E75" s="1"/>
      <c r="F75" s="4"/>
      <c r="G75" s="4"/>
      <c r="H75" s="4"/>
      <c r="I75" s="5"/>
    </row>
    <row r="76" spans="2:9" x14ac:dyDescent="0.25">
      <c r="B76" s="29"/>
      <c r="C76" s="1"/>
      <c r="D76" s="1"/>
      <c r="E76" s="1"/>
      <c r="F76" s="4"/>
      <c r="G76" s="4"/>
      <c r="H76" s="4"/>
      <c r="I76" s="5"/>
    </row>
    <row r="77" spans="2:9" x14ac:dyDescent="0.25">
      <c r="B77" s="29"/>
      <c r="C77" s="1"/>
      <c r="D77" s="1"/>
      <c r="E77" s="1"/>
      <c r="F77" s="4"/>
      <c r="G77" s="4"/>
      <c r="H77" s="4"/>
      <c r="I77" s="5"/>
    </row>
    <row r="78" spans="2:9" x14ac:dyDescent="0.25">
      <c r="B78" s="29"/>
      <c r="C78" s="1"/>
      <c r="D78" s="1"/>
      <c r="E78" s="1"/>
      <c r="F78" s="4"/>
      <c r="G78" s="4"/>
      <c r="H78" s="4"/>
      <c r="I78" s="5"/>
    </row>
    <row r="79" spans="2:9" x14ac:dyDescent="0.25">
      <c r="B79" s="29"/>
      <c r="C79" s="1"/>
      <c r="D79" s="1"/>
      <c r="E79" s="1"/>
      <c r="F79" s="4"/>
      <c r="G79" s="4"/>
      <c r="H79" s="4"/>
      <c r="I79" s="5"/>
    </row>
    <row r="80" spans="2:9" x14ac:dyDescent="0.25">
      <c r="B80" s="29"/>
      <c r="C80" s="1"/>
      <c r="D80" s="1"/>
      <c r="E80" s="1"/>
      <c r="F80" s="4"/>
      <c r="G80" s="4"/>
      <c r="H80" s="4"/>
      <c r="I80" s="5"/>
    </row>
    <row r="81" spans="2:9" x14ac:dyDescent="0.25">
      <c r="B81" s="29"/>
      <c r="C81" s="1"/>
      <c r="D81" s="1"/>
      <c r="E81" s="1"/>
      <c r="F81" s="4"/>
      <c r="G81" s="4"/>
      <c r="H81" s="4"/>
      <c r="I81" s="5"/>
    </row>
    <row r="82" spans="2:9" x14ac:dyDescent="0.25">
      <c r="B82" s="29"/>
      <c r="C82" s="1"/>
      <c r="D82" s="1"/>
      <c r="E82" s="1"/>
      <c r="F82" s="4"/>
      <c r="G82" s="4"/>
      <c r="H82" s="4"/>
      <c r="I82" s="5"/>
    </row>
    <row r="83" spans="2:9" x14ac:dyDescent="0.25">
      <c r="B83" s="29"/>
      <c r="C83" s="1"/>
      <c r="D83" s="1"/>
      <c r="E83" s="1"/>
      <c r="F83" s="4"/>
      <c r="G83" s="4"/>
      <c r="H83" s="4"/>
      <c r="I83" s="5"/>
    </row>
    <row r="84" spans="2:9" x14ac:dyDescent="0.25">
      <c r="B84" s="29"/>
      <c r="C84" s="1"/>
      <c r="D84" s="1"/>
      <c r="E84" s="1"/>
      <c r="F84" s="4"/>
      <c r="G84" s="4"/>
      <c r="H84" s="4"/>
      <c r="I84" s="5"/>
    </row>
    <row r="85" spans="2:9" x14ac:dyDescent="0.25">
      <c r="B85" s="29"/>
      <c r="C85" s="1"/>
      <c r="D85" s="1"/>
      <c r="E85" s="1"/>
      <c r="F85" s="4"/>
      <c r="G85" s="4"/>
      <c r="H85" s="4"/>
      <c r="I85" s="5"/>
    </row>
    <row r="86" spans="2:9" x14ac:dyDescent="0.25">
      <c r="B86" s="29"/>
      <c r="C86" s="1"/>
      <c r="D86" s="1"/>
      <c r="E86" s="1"/>
      <c r="F86" s="4"/>
      <c r="G86" s="4"/>
      <c r="H86" s="4"/>
      <c r="I86" s="5"/>
    </row>
    <row r="87" spans="2:9" x14ac:dyDescent="0.25">
      <c r="B87" s="29"/>
      <c r="C87" s="1"/>
      <c r="D87" s="1"/>
      <c r="E87" s="1"/>
      <c r="F87" s="4"/>
      <c r="G87" s="4"/>
      <c r="H87" s="4"/>
      <c r="I87" s="5"/>
    </row>
    <row r="88" spans="2:9" x14ac:dyDescent="0.25">
      <c r="B88" s="29"/>
      <c r="C88" s="1"/>
      <c r="D88" s="1"/>
      <c r="E88" s="1"/>
      <c r="F88" s="4"/>
      <c r="G88" s="4"/>
      <c r="H88" s="4"/>
      <c r="I88" s="5"/>
    </row>
    <row r="89" spans="2:9" x14ac:dyDescent="0.25">
      <c r="B89" s="29"/>
      <c r="C89" s="1"/>
      <c r="D89" s="1"/>
      <c r="E89" s="1"/>
      <c r="F89" s="4"/>
      <c r="G89" s="4"/>
      <c r="H89" s="4"/>
      <c r="I89" s="5"/>
    </row>
    <row r="90" spans="2:9" x14ac:dyDescent="0.25">
      <c r="B90" s="29"/>
      <c r="C90" s="1"/>
      <c r="D90" s="1"/>
      <c r="E90" s="1"/>
      <c r="F90" s="4"/>
      <c r="G90" s="4"/>
      <c r="H90" s="4"/>
      <c r="I90" s="5"/>
    </row>
    <row r="91" spans="2:9" x14ac:dyDescent="0.25">
      <c r="B91" s="29"/>
      <c r="C91" s="1"/>
      <c r="D91" s="1"/>
      <c r="E91" s="1"/>
      <c r="F91" s="4"/>
      <c r="G91" s="4"/>
      <c r="H91" s="4"/>
      <c r="I91" s="5"/>
    </row>
    <row r="92" spans="2:9" x14ac:dyDescent="0.25">
      <c r="B92" s="29"/>
      <c r="C92" s="1"/>
      <c r="D92" s="1"/>
      <c r="E92" s="1"/>
      <c r="F92" s="4"/>
      <c r="G92" s="4"/>
      <c r="H92" s="4"/>
      <c r="I92" s="5"/>
    </row>
    <row r="93" spans="2:9" x14ac:dyDescent="0.25">
      <c r="B93" s="29"/>
      <c r="C93" s="1"/>
      <c r="D93" s="1"/>
      <c r="E93" s="1"/>
      <c r="F93" s="4"/>
      <c r="G93" s="4"/>
      <c r="H93" s="4"/>
      <c r="I93" s="5"/>
    </row>
    <row r="94" spans="2:9" x14ac:dyDescent="0.25">
      <c r="B94" s="29"/>
      <c r="C94" s="1"/>
      <c r="D94" s="1"/>
      <c r="E94" s="1"/>
      <c r="F94" s="4"/>
      <c r="G94" s="4"/>
      <c r="H94" s="4"/>
      <c r="I94" s="5"/>
    </row>
    <row r="95" spans="2:9" x14ac:dyDescent="0.25">
      <c r="B95" s="29"/>
      <c r="C95" s="1"/>
      <c r="D95" s="1"/>
      <c r="E95" s="1"/>
      <c r="F95" s="4"/>
      <c r="G95" s="4"/>
      <c r="H95" s="4"/>
      <c r="I95" s="5"/>
    </row>
    <row r="96" spans="2:9" x14ac:dyDescent="0.25">
      <c r="B96" s="29"/>
      <c r="C96" s="1"/>
      <c r="D96" s="1"/>
      <c r="E96" s="1"/>
      <c r="F96" s="4"/>
      <c r="G96" s="4"/>
      <c r="H96" s="4"/>
      <c r="I96" s="5"/>
    </row>
    <row r="97" spans="2:9" x14ac:dyDescent="0.25">
      <c r="B97" s="29"/>
      <c r="C97" s="1"/>
      <c r="D97" s="1"/>
      <c r="E97" s="1"/>
      <c r="F97" s="4"/>
      <c r="G97" s="4"/>
      <c r="H97" s="4"/>
      <c r="I97" s="5"/>
    </row>
    <row r="98" spans="2:9" x14ac:dyDescent="0.25">
      <c r="B98" s="29"/>
      <c r="C98" s="1"/>
      <c r="D98" s="1"/>
      <c r="E98" s="1"/>
      <c r="F98" s="4"/>
      <c r="G98" s="4"/>
      <c r="H98" s="4"/>
      <c r="I98" s="5"/>
    </row>
    <row r="99" spans="2:9" x14ac:dyDescent="0.25">
      <c r="B99" s="29"/>
      <c r="C99" s="1"/>
      <c r="D99" s="1"/>
      <c r="E99" s="1"/>
      <c r="F99" s="4"/>
      <c r="G99" s="4"/>
      <c r="H99" s="4"/>
      <c r="I99" s="5"/>
    </row>
    <row r="100" spans="2:9" x14ac:dyDescent="0.25">
      <c r="B100" s="29"/>
      <c r="C100" s="1"/>
      <c r="D100" s="1"/>
      <c r="E100" s="1"/>
      <c r="F100" s="4"/>
      <c r="G100" s="4"/>
      <c r="H100" s="4"/>
      <c r="I100" s="5"/>
    </row>
    <row r="101" spans="2:9" x14ac:dyDescent="0.25">
      <c r="B101" s="29"/>
      <c r="C101" s="1"/>
      <c r="D101" s="1"/>
      <c r="E101" s="1"/>
      <c r="F101" s="4"/>
      <c r="G101" s="4"/>
      <c r="H101" s="4"/>
      <c r="I101" s="5"/>
    </row>
    <row r="102" spans="2:9" x14ac:dyDescent="0.25">
      <c r="B102" s="29"/>
      <c r="C102" s="1"/>
      <c r="D102" s="1"/>
      <c r="E102" s="1"/>
      <c r="F102" s="4"/>
      <c r="G102" s="4"/>
      <c r="H102" s="4"/>
      <c r="I102" s="5"/>
    </row>
    <row r="103" spans="2:9" x14ac:dyDescent="0.25">
      <c r="B103" s="29"/>
      <c r="C103" s="1"/>
      <c r="D103" s="1"/>
      <c r="E103" s="1"/>
      <c r="F103" s="4"/>
      <c r="G103" s="4"/>
      <c r="H103" s="4"/>
      <c r="I103" s="5"/>
    </row>
    <row r="104" spans="2:9" x14ac:dyDescent="0.25">
      <c r="B104" s="29"/>
      <c r="C104" s="1"/>
      <c r="D104" s="1"/>
      <c r="E104" s="1"/>
      <c r="F104" s="4"/>
      <c r="G104" s="4"/>
      <c r="H104" s="4"/>
      <c r="I104" s="5"/>
    </row>
    <row r="105" spans="2:9" x14ac:dyDescent="0.25">
      <c r="B105" s="29"/>
      <c r="C105" s="1"/>
      <c r="D105" s="1"/>
      <c r="E105" s="1"/>
      <c r="F105" s="4"/>
      <c r="G105" s="4"/>
      <c r="H105" s="4"/>
      <c r="I105" s="5"/>
    </row>
    <row r="106" spans="2:9" x14ac:dyDescent="0.25">
      <c r="B106" s="29"/>
      <c r="C106" s="1"/>
      <c r="D106" s="1"/>
      <c r="E106" s="1"/>
      <c r="F106" s="4"/>
      <c r="G106" s="4"/>
      <c r="H106" s="4"/>
      <c r="I106" s="5"/>
    </row>
    <row r="107" spans="2:9" x14ac:dyDescent="0.25">
      <c r="B107" s="29"/>
      <c r="C107" s="1"/>
      <c r="D107" s="1"/>
      <c r="E107" s="1"/>
      <c r="F107" s="4"/>
      <c r="G107" s="4"/>
      <c r="H107" s="4"/>
      <c r="I107" s="5"/>
    </row>
    <row r="108" spans="2:9" x14ac:dyDescent="0.25">
      <c r="B108" s="29"/>
      <c r="C108" s="1"/>
      <c r="D108" s="1"/>
      <c r="E108" s="1"/>
      <c r="F108" s="4"/>
      <c r="G108" s="4"/>
      <c r="H108" s="4"/>
      <c r="I108" s="5"/>
    </row>
    <row r="109" spans="2:9" x14ac:dyDescent="0.25">
      <c r="B109" s="29"/>
      <c r="C109" s="1"/>
      <c r="D109" s="1"/>
      <c r="E109" s="1"/>
      <c r="F109" s="4"/>
      <c r="G109" s="4"/>
      <c r="H109" s="4"/>
      <c r="I109" s="5"/>
    </row>
    <row r="110" spans="2:9" x14ac:dyDescent="0.25">
      <c r="B110" s="29"/>
      <c r="C110" s="1"/>
      <c r="D110" s="1"/>
      <c r="E110" s="1"/>
      <c r="F110" s="4"/>
      <c r="G110" s="4"/>
      <c r="H110" s="4"/>
      <c r="I110" s="5"/>
    </row>
    <row r="111" spans="2:9" x14ac:dyDescent="0.25">
      <c r="B111" s="29"/>
      <c r="C111" s="1"/>
      <c r="D111" s="1"/>
      <c r="E111" s="1"/>
      <c r="F111" s="4"/>
      <c r="G111" s="4"/>
      <c r="H111" s="4"/>
      <c r="I111" s="5"/>
    </row>
    <row r="112" spans="2:9" x14ac:dyDescent="0.25">
      <c r="B112" s="29"/>
      <c r="C112" s="1"/>
      <c r="D112" s="1"/>
      <c r="E112" s="1"/>
      <c r="F112" s="4"/>
      <c r="G112" s="4"/>
      <c r="H112" s="4"/>
      <c r="I112" s="5"/>
    </row>
    <row r="113" spans="2:9" x14ac:dyDescent="0.25">
      <c r="B113" s="29"/>
      <c r="C113" s="1"/>
      <c r="D113" s="1"/>
      <c r="E113" s="1"/>
      <c r="F113" s="4"/>
      <c r="G113" s="4"/>
      <c r="H113" s="4"/>
      <c r="I113" s="5"/>
    </row>
    <row r="114" spans="2:9" x14ac:dyDescent="0.25">
      <c r="B114" s="29"/>
      <c r="C114" s="1"/>
      <c r="D114" s="1"/>
      <c r="E114" s="1"/>
      <c r="F114" s="4"/>
      <c r="G114" s="4"/>
      <c r="H114" s="4"/>
      <c r="I114" s="5"/>
    </row>
    <row r="115" spans="2:9" x14ac:dyDescent="0.25">
      <c r="B115" s="29"/>
      <c r="C115" s="1"/>
      <c r="D115" s="1"/>
      <c r="E115" s="1"/>
      <c r="F115" s="4"/>
      <c r="G115" s="4"/>
      <c r="H115" s="4"/>
      <c r="I115" s="5"/>
    </row>
    <row r="116" spans="2:9" x14ac:dyDescent="0.25">
      <c r="B116" s="29"/>
      <c r="C116" s="1"/>
      <c r="D116" s="1"/>
      <c r="E116" s="1"/>
      <c r="F116" s="4"/>
      <c r="G116" s="4"/>
      <c r="H116" s="4"/>
      <c r="I116" s="5"/>
    </row>
    <row r="117" spans="2:9" x14ac:dyDescent="0.25">
      <c r="B117" s="29"/>
      <c r="C117" s="1"/>
      <c r="D117" s="1"/>
      <c r="E117" s="1"/>
      <c r="F117" s="4"/>
      <c r="G117" s="4"/>
      <c r="H117" s="4"/>
      <c r="I117" s="5"/>
    </row>
    <row r="118" spans="2:9" x14ac:dyDescent="0.25">
      <c r="B118" s="29"/>
      <c r="C118" s="1"/>
      <c r="D118" s="1"/>
      <c r="E118" s="1"/>
      <c r="F118" s="4"/>
      <c r="G118" s="4"/>
      <c r="H118" s="4"/>
      <c r="I118" s="5"/>
    </row>
    <row r="119" spans="2:9" x14ac:dyDescent="0.25">
      <c r="B119" s="29"/>
      <c r="C119" s="1"/>
      <c r="D119" s="1"/>
      <c r="E119" s="1"/>
      <c r="F119" s="4"/>
      <c r="G119" s="4"/>
      <c r="H119" s="4"/>
      <c r="I119" s="5"/>
    </row>
    <row r="120" spans="2:9" x14ac:dyDescent="0.25">
      <c r="B120" s="29"/>
      <c r="C120" s="1"/>
      <c r="D120" s="1"/>
      <c r="E120" s="1"/>
      <c r="F120" s="4"/>
      <c r="G120" s="4"/>
      <c r="H120" s="4"/>
      <c r="I120" s="5"/>
    </row>
    <row r="121" spans="2:9" x14ac:dyDescent="0.25">
      <c r="B121" s="29"/>
      <c r="C121" s="1"/>
      <c r="D121" s="1"/>
      <c r="E121" s="1"/>
      <c r="F121" s="4"/>
      <c r="G121" s="4"/>
      <c r="H121" s="4"/>
      <c r="I121" s="5"/>
    </row>
    <row r="122" spans="2:9" x14ac:dyDescent="0.25">
      <c r="B122" s="29"/>
      <c r="C122" s="1"/>
      <c r="D122" s="1"/>
      <c r="E122" s="1"/>
      <c r="F122" s="4"/>
      <c r="G122" s="4"/>
      <c r="H122" s="4"/>
      <c r="I122" s="5"/>
    </row>
    <row r="123" spans="2:9" x14ac:dyDescent="0.25">
      <c r="B123" s="29"/>
      <c r="C123" s="1"/>
      <c r="D123" s="1"/>
      <c r="E123" s="1"/>
      <c r="F123" s="4"/>
      <c r="G123" s="4"/>
      <c r="H123" s="4"/>
      <c r="I123" s="5"/>
    </row>
    <row r="124" spans="2:9" x14ac:dyDescent="0.25">
      <c r="B124" s="29"/>
      <c r="C124" s="1"/>
      <c r="D124" s="1"/>
      <c r="E124" s="1"/>
      <c r="F124" s="4"/>
      <c r="G124" s="4"/>
      <c r="H124" s="4"/>
      <c r="I124" s="5"/>
    </row>
    <row r="125" spans="2:9" x14ac:dyDescent="0.25">
      <c r="B125" s="29"/>
      <c r="C125" s="1"/>
      <c r="D125" s="1"/>
      <c r="E125" s="1"/>
      <c r="F125" s="4"/>
      <c r="G125" s="4"/>
      <c r="H125" s="4"/>
      <c r="I125" s="5"/>
    </row>
    <row r="126" spans="2:9" x14ac:dyDescent="0.25">
      <c r="B126" s="29"/>
      <c r="C126" s="1"/>
      <c r="D126" s="1"/>
      <c r="E126" s="1"/>
      <c r="F126" s="4"/>
      <c r="G126" s="4"/>
      <c r="H126" s="4"/>
      <c r="I126" s="5"/>
    </row>
    <row r="127" spans="2:9" x14ac:dyDescent="0.25">
      <c r="B127" s="29"/>
      <c r="C127" s="1"/>
      <c r="D127" s="1"/>
      <c r="E127" s="1"/>
      <c r="F127" s="4"/>
      <c r="G127" s="4"/>
      <c r="H127" s="4"/>
      <c r="I127" s="5"/>
    </row>
    <row r="128" spans="2:9" x14ac:dyDescent="0.25">
      <c r="B128" s="29"/>
      <c r="C128" s="1"/>
      <c r="D128" s="1"/>
      <c r="E128" s="1"/>
      <c r="F128" s="4"/>
      <c r="G128" s="4"/>
      <c r="H128" s="4"/>
      <c r="I128" s="5"/>
    </row>
    <row r="129" spans="2:9" x14ac:dyDescent="0.25">
      <c r="B129" s="29"/>
      <c r="C129" s="1"/>
      <c r="D129" s="1"/>
      <c r="E129" s="1"/>
      <c r="F129" s="4"/>
      <c r="G129" s="4"/>
      <c r="H129" s="4"/>
      <c r="I129" s="5"/>
    </row>
    <row r="130" spans="2:9" x14ac:dyDescent="0.25">
      <c r="B130" s="29"/>
      <c r="C130" s="1"/>
      <c r="D130" s="1"/>
      <c r="E130" s="1"/>
      <c r="F130" s="4"/>
      <c r="G130" s="4"/>
      <c r="H130" s="4"/>
      <c r="I130" s="5"/>
    </row>
    <row r="131" spans="2:9" x14ac:dyDescent="0.25">
      <c r="B131" s="29"/>
      <c r="C131" s="1"/>
      <c r="D131" s="1"/>
      <c r="E131" s="1"/>
      <c r="F131" s="4"/>
      <c r="G131" s="4"/>
      <c r="H131" s="4"/>
      <c r="I131" s="5"/>
    </row>
    <row r="132" spans="2:9" x14ac:dyDescent="0.25">
      <c r="B132" s="29"/>
      <c r="C132" s="1"/>
      <c r="D132" s="1"/>
      <c r="E132" s="1"/>
      <c r="F132" s="4"/>
      <c r="G132" s="4"/>
      <c r="H132" s="4"/>
      <c r="I132" s="5"/>
    </row>
    <row r="133" spans="2:9" x14ac:dyDescent="0.25">
      <c r="B133" s="29"/>
      <c r="C133" s="1"/>
      <c r="D133" s="1"/>
      <c r="E133" s="1"/>
      <c r="F133" s="4"/>
      <c r="G133" s="4"/>
      <c r="H133" s="4"/>
      <c r="I133" s="5"/>
    </row>
    <row r="134" spans="2:9" x14ac:dyDescent="0.25">
      <c r="B134" s="29"/>
      <c r="C134" s="1"/>
      <c r="D134" s="1"/>
      <c r="E134" s="1"/>
      <c r="F134" s="4"/>
      <c r="G134" s="4"/>
      <c r="H134" s="4"/>
      <c r="I134" s="5"/>
    </row>
    <row r="135" spans="2:9" x14ac:dyDescent="0.25">
      <c r="B135" s="29"/>
      <c r="C135" s="1"/>
      <c r="D135" s="1"/>
      <c r="E135" s="1"/>
      <c r="F135" s="4"/>
      <c r="G135" s="4"/>
      <c r="H135" s="4"/>
      <c r="I135" s="5"/>
    </row>
    <row r="136" spans="2:9" x14ac:dyDescent="0.25">
      <c r="B136" s="29"/>
      <c r="C136" s="1"/>
      <c r="D136" s="1"/>
      <c r="E136" s="1"/>
      <c r="F136" s="4"/>
      <c r="G136" s="4"/>
      <c r="H136" s="4"/>
      <c r="I136" s="5"/>
    </row>
    <row r="137" spans="2:9" x14ac:dyDescent="0.25">
      <c r="B137" s="29"/>
      <c r="C137" s="1"/>
      <c r="D137" s="1"/>
      <c r="E137" s="1"/>
      <c r="F137" s="4"/>
      <c r="G137" s="4"/>
      <c r="H137" s="4"/>
      <c r="I137" s="5"/>
    </row>
    <row r="138" spans="2:9" x14ac:dyDescent="0.25">
      <c r="B138" s="29"/>
      <c r="C138" s="1"/>
      <c r="D138" s="1"/>
      <c r="E138" s="1"/>
      <c r="F138" s="4"/>
      <c r="G138" s="4"/>
      <c r="H138" s="4"/>
      <c r="I138" s="5"/>
    </row>
    <row r="139" spans="2:9" x14ac:dyDescent="0.25">
      <c r="B139" s="29"/>
      <c r="C139" s="1"/>
      <c r="D139" s="1"/>
      <c r="E139" s="1"/>
      <c r="F139" s="4"/>
      <c r="G139" s="4"/>
      <c r="H139" s="4"/>
      <c r="I139" s="5"/>
    </row>
    <row r="140" spans="2:9" x14ac:dyDescent="0.25">
      <c r="B140" s="29"/>
      <c r="C140" s="1"/>
      <c r="D140" s="1"/>
      <c r="E140" s="1"/>
      <c r="F140" s="4"/>
      <c r="G140" s="4"/>
      <c r="H140" s="4"/>
      <c r="I140" s="5"/>
    </row>
    <row r="141" spans="2:9" x14ac:dyDescent="0.25">
      <c r="B141" s="29"/>
      <c r="C141" s="1"/>
      <c r="D141" s="1"/>
      <c r="E141" s="1"/>
      <c r="F141" s="4"/>
      <c r="G141" s="4"/>
      <c r="H141" s="4"/>
      <c r="I141" s="5"/>
    </row>
    <row r="142" spans="2:9" x14ac:dyDescent="0.25">
      <c r="B142" s="29"/>
      <c r="C142" s="1"/>
      <c r="D142" s="1"/>
      <c r="E142" s="1"/>
      <c r="F142" s="4"/>
      <c r="G142" s="4"/>
      <c r="H142" s="4"/>
      <c r="I142" s="5"/>
    </row>
    <row r="143" spans="2:9" x14ac:dyDescent="0.25">
      <c r="B143" s="29"/>
      <c r="C143" s="1"/>
      <c r="D143" s="1"/>
      <c r="E143" s="1"/>
      <c r="F143" s="4"/>
      <c r="G143" s="4"/>
      <c r="H143" s="4"/>
      <c r="I143" s="5"/>
    </row>
    <row r="144" spans="2:9" x14ac:dyDescent="0.25">
      <c r="B144" s="29"/>
      <c r="C144" s="1"/>
      <c r="D144" s="1"/>
      <c r="E144" s="1"/>
      <c r="F144" s="4"/>
      <c r="G144" s="4"/>
      <c r="H144" s="4"/>
      <c r="I144" s="5"/>
    </row>
    <row r="145" spans="2:9" x14ac:dyDescent="0.25">
      <c r="B145" s="29"/>
      <c r="C145" s="1"/>
      <c r="D145" s="1"/>
      <c r="E145" s="1"/>
      <c r="F145" s="4"/>
      <c r="G145" s="4"/>
      <c r="H145" s="4"/>
      <c r="I145" s="5"/>
    </row>
    <row r="146" spans="2:9" x14ac:dyDescent="0.25">
      <c r="B146" s="29"/>
      <c r="C146" s="1"/>
      <c r="D146" s="1"/>
      <c r="E146" s="1"/>
      <c r="F146" s="4"/>
      <c r="G146" s="4"/>
      <c r="H146" s="4"/>
      <c r="I146" s="5"/>
    </row>
    <row r="147" spans="2:9" x14ac:dyDescent="0.25">
      <c r="B147" s="30"/>
      <c r="C147" s="1"/>
      <c r="D147" s="1"/>
      <c r="E147" s="1"/>
      <c r="F147" s="4"/>
      <c r="G147" s="4"/>
      <c r="H147" s="4"/>
      <c r="I147" s="5"/>
    </row>
    <row r="148" spans="2:9" x14ac:dyDescent="0.25">
      <c r="B148" s="30"/>
      <c r="C148" s="1"/>
      <c r="D148" s="1"/>
      <c r="E148" s="1"/>
      <c r="F148" s="4"/>
      <c r="G148" s="4"/>
      <c r="H148" s="4"/>
      <c r="I148" s="5"/>
    </row>
    <row r="149" spans="2:9" x14ac:dyDescent="0.25">
      <c r="B149" s="30"/>
      <c r="C149" s="1"/>
      <c r="D149" s="1"/>
      <c r="E149" s="1"/>
      <c r="F149" s="4"/>
      <c r="G149" s="4"/>
      <c r="H149" s="4"/>
      <c r="I149" s="5"/>
    </row>
    <row r="150" spans="2:9" x14ac:dyDescent="0.25">
      <c r="B150" s="30"/>
      <c r="C150" s="1"/>
      <c r="D150" s="1"/>
      <c r="E150" s="1"/>
      <c r="F150" s="4"/>
      <c r="G150" s="4"/>
      <c r="H150" s="4"/>
      <c r="I150" s="5"/>
    </row>
    <row r="151" spans="2:9" x14ac:dyDescent="0.25">
      <c r="B151" s="30"/>
      <c r="C151" s="1"/>
      <c r="D151" s="1"/>
      <c r="E151" s="1"/>
      <c r="F151" s="4"/>
      <c r="G151" s="4"/>
      <c r="H151" s="4"/>
      <c r="I151" s="5"/>
    </row>
    <row r="152" spans="2:9" x14ac:dyDescent="0.25">
      <c r="B152" s="30"/>
      <c r="C152" s="1"/>
      <c r="D152" s="1"/>
      <c r="E152" s="1"/>
      <c r="F152" s="4"/>
      <c r="G152" s="4"/>
      <c r="H152" s="4"/>
      <c r="I152" s="5"/>
    </row>
    <row r="153" spans="2:9" x14ac:dyDescent="0.25">
      <c r="B153" s="29"/>
      <c r="C153" s="1"/>
      <c r="D153" s="7"/>
      <c r="E153" s="7"/>
      <c r="F153" s="4"/>
      <c r="G153" s="4"/>
      <c r="H153" s="4"/>
      <c r="I153" s="5"/>
    </row>
    <row r="154" spans="2:9" x14ac:dyDescent="0.25">
      <c r="B154" s="29"/>
      <c r="C154" s="8"/>
      <c r="D154" s="1"/>
      <c r="E154" s="1"/>
      <c r="F154" s="4"/>
      <c r="G154" s="4"/>
      <c r="H154" s="4"/>
      <c r="I154" s="9"/>
    </row>
    <row r="155" spans="2:9" x14ac:dyDescent="0.25">
      <c r="B155" s="29"/>
      <c r="C155" s="8"/>
      <c r="D155" s="1"/>
      <c r="E155" s="1"/>
      <c r="F155" s="4"/>
      <c r="G155" s="4"/>
      <c r="H155" s="4"/>
      <c r="I155" s="5"/>
    </row>
    <row r="156" spans="2:9" x14ac:dyDescent="0.25">
      <c r="B156" s="29"/>
      <c r="C156" s="8"/>
      <c r="D156" s="1"/>
      <c r="E156" s="1"/>
      <c r="F156" s="4"/>
      <c r="G156" s="4"/>
      <c r="H156" s="4"/>
      <c r="I156" s="5"/>
    </row>
    <row r="157" spans="2:9" x14ac:dyDescent="0.25">
      <c r="B157" s="29"/>
      <c r="C157" s="1"/>
      <c r="D157" s="7"/>
      <c r="E157" s="7"/>
      <c r="F157" s="4"/>
      <c r="G157" s="4"/>
      <c r="H157" s="4"/>
      <c r="I157" s="5"/>
    </row>
    <row r="158" spans="2:9" x14ac:dyDescent="0.25">
      <c r="B158" s="29"/>
      <c r="C158" s="1"/>
      <c r="D158" s="1"/>
      <c r="E158" s="1"/>
      <c r="F158" s="4"/>
      <c r="G158" s="4"/>
      <c r="H158" s="4"/>
      <c r="I158" s="9"/>
    </row>
    <row r="159" spans="2:9" x14ac:dyDescent="0.25">
      <c r="B159" s="29"/>
      <c r="C159" s="1"/>
      <c r="D159" s="1"/>
      <c r="E159" s="1"/>
      <c r="F159" s="4"/>
      <c r="G159" s="4"/>
      <c r="H159" s="4"/>
      <c r="I159" s="5"/>
    </row>
    <row r="160" spans="2:9" x14ac:dyDescent="0.25">
      <c r="B160" s="29"/>
      <c r="C160" s="1"/>
      <c r="D160" s="1"/>
      <c r="E160" s="1"/>
      <c r="F160" s="4"/>
      <c r="G160" s="4"/>
      <c r="H160" s="4"/>
      <c r="I160" s="5"/>
    </row>
    <row r="161" spans="1:9" x14ac:dyDescent="0.25">
      <c r="B161" s="29"/>
      <c r="C161" s="1"/>
      <c r="D161" s="1"/>
      <c r="E161" s="1"/>
      <c r="F161" s="4"/>
      <c r="G161" s="4"/>
      <c r="H161" s="4"/>
      <c r="I161" s="5"/>
    </row>
    <row r="162" spans="1:9" x14ac:dyDescent="0.25">
      <c r="B162" s="29"/>
      <c r="C162" s="1"/>
      <c r="D162" s="1"/>
      <c r="E162" s="1"/>
      <c r="F162" s="4"/>
      <c r="G162" s="4"/>
      <c r="H162" s="4"/>
      <c r="I162" s="5"/>
    </row>
    <row r="163" spans="1:9" x14ac:dyDescent="0.25">
      <c r="B163" s="29"/>
      <c r="C163" s="1"/>
      <c r="D163" s="1"/>
      <c r="E163" s="1"/>
      <c r="F163" s="4"/>
      <c r="G163" s="4"/>
      <c r="H163" s="4"/>
      <c r="I163" s="5"/>
    </row>
    <row r="164" spans="1:9" x14ac:dyDescent="0.25">
      <c r="B164" s="29"/>
      <c r="C164" s="1"/>
      <c r="D164" s="1"/>
      <c r="E164" s="1"/>
      <c r="F164" s="4"/>
      <c r="G164" s="4"/>
      <c r="H164" s="4"/>
      <c r="I164" s="5"/>
    </row>
    <row r="165" spans="1:9" x14ac:dyDescent="0.25">
      <c r="B165" s="29"/>
      <c r="C165" s="1"/>
      <c r="D165" s="1"/>
      <c r="E165" s="1"/>
      <c r="F165" s="4"/>
      <c r="G165" s="4"/>
      <c r="H165" s="4"/>
      <c r="I165" s="5"/>
    </row>
    <row r="166" spans="1:9" x14ac:dyDescent="0.25">
      <c r="B166" s="29"/>
      <c r="C166" s="1"/>
      <c r="D166" s="1"/>
      <c r="E166" s="1"/>
      <c r="F166" s="4"/>
      <c r="G166" s="4"/>
      <c r="H166" s="4"/>
      <c r="I166" s="5"/>
    </row>
    <row r="167" spans="1:9" x14ac:dyDescent="0.25">
      <c r="B167" s="29"/>
      <c r="C167" s="1"/>
      <c r="D167" s="1"/>
      <c r="E167" s="1"/>
      <c r="F167" s="10"/>
      <c r="G167" s="4"/>
      <c r="H167" s="4"/>
      <c r="I167" s="5"/>
    </row>
    <row r="168" spans="1:9" s="12" customFormat="1" x14ac:dyDescent="0.25">
      <c r="A168" s="6"/>
      <c r="B168" s="31"/>
      <c r="C168" s="6"/>
      <c r="D168" s="6"/>
      <c r="E168" s="6"/>
      <c r="F168" s="10"/>
      <c r="G168" s="10"/>
      <c r="H168" s="10"/>
      <c r="I168" s="11"/>
    </row>
    <row r="169" spans="1:9" x14ac:dyDescent="0.25">
      <c r="B169" s="29"/>
      <c r="C169" s="1"/>
      <c r="D169" s="1"/>
      <c r="E169" s="1"/>
      <c r="F169" s="4"/>
      <c r="G169" s="10"/>
      <c r="H169" s="10"/>
      <c r="I169" s="5"/>
    </row>
    <row r="170" spans="1:9" x14ac:dyDescent="0.25">
      <c r="B170" s="29"/>
      <c r="C170" s="1"/>
      <c r="D170" s="1"/>
      <c r="E170" s="1"/>
      <c r="F170" s="4"/>
      <c r="G170" s="4"/>
      <c r="H170" s="4"/>
      <c r="I170" s="5"/>
    </row>
    <row r="171" spans="1:9" x14ac:dyDescent="0.25">
      <c r="B171" s="29"/>
      <c r="C171" s="1"/>
      <c r="D171" s="1"/>
      <c r="E171" s="1"/>
      <c r="F171" s="4"/>
      <c r="G171" s="4"/>
      <c r="H171" s="4"/>
      <c r="I171" s="5"/>
    </row>
    <row r="172" spans="1:9" x14ac:dyDescent="0.25">
      <c r="B172" s="29"/>
      <c r="C172" s="8"/>
      <c r="D172" s="7"/>
      <c r="E172" s="7"/>
      <c r="F172" s="4"/>
      <c r="G172" s="4"/>
      <c r="H172" s="4"/>
      <c r="I172" s="5"/>
    </row>
    <row r="173" spans="1:9" x14ac:dyDescent="0.25">
      <c r="B173" s="29"/>
      <c r="C173" s="8"/>
      <c r="D173" s="1"/>
      <c r="E173" s="1"/>
      <c r="F173" s="4"/>
      <c r="G173" s="4"/>
      <c r="H173" s="4"/>
      <c r="I173" s="9"/>
    </row>
    <row r="174" spans="1:9" x14ac:dyDescent="0.25">
      <c r="B174" s="29"/>
      <c r="C174" s="8"/>
      <c r="D174" s="1"/>
      <c r="E174" s="1"/>
      <c r="F174" s="4"/>
      <c r="G174" s="4"/>
      <c r="H174" s="4"/>
      <c r="I174" s="5"/>
    </row>
    <row r="175" spans="1:9" x14ac:dyDescent="0.25">
      <c r="B175" s="29"/>
      <c r="C175" s="1"/>
      <c r="D175" s="1"/>
      <c r="E175" s="1"/>
      <c r="F175" s="4"/>
      <c r="G175" s="4"/>
      <c r="H175" s="4"/>
      <c r="I175" s="5"/>
    </row>
    <row r="176" spans="1:9" x14ac:dyDescent="0.25">
      <c r="B176" s="29"/>
      <c r="C176" s="8"/>
      <c r="D176" s="1"/>
      <c r="E176" s="1"/>
      <c r="F176" s="4"/>
      <c r="G176" s="4"/>
      <c r="H176" s="4"/>
      <c r="I176" s="5"/>
    </row>
    <row r="177" spans="1:9" x14ac:dyDescent="0.25">
      <c r="B177" s="29"/>
      <c r="C177" s="8"/>
      <c r="D177" s="1"/>
      <c r="E177" s="1"/>
      <c r="F177" s="4"/>
      <c r="G177" s="4"/>
      <c r="H177" s="4"/>
      <c r="I177" s="5"/>
    </row>
    <row r="178" spans="1:9" x14ac:dyDescent="0.25">
      <c r="B178" s="29"/>
      <c r="C178" s="8"/>
      <c r="D178" s="1"/>
      <c r="E178" s="1"/>
      <c r="F178" s="4"/>
      <c r="G178" s="4"/>
      <c r="H178" s="4"/>
      <c r="I178" s="5"/>
    </row>
    <row r="179" spans="1:9" x14ac:dyDescent="0.25">
      <c r="B179" s="29"/>
      <c r="C179" s="8"/>
      <c r="D179" s="1"/>
      <c r="E179" s="1"/>
      <c r="F179" s="4"/>
      <c r="G179" s="4"/>
      <c r="H179" s="4"/>
      <c r="I179" s="5"/>
    </row>
    <row r="180" spans="1:9" x14ac:dyDescent="0.25">
      <c r="B180" s="29"/>
      <c r="C180" s="1"/>
      <c r="D180" s="1"/>
      <c r="E180" s="1"/>
      <c r="F180" s="4"/>
      <c r="G180" s="4"/>
      <c r="H180" s="4"/>
      <c r="I180" s="5"/>
    </row>
    <row r="181" spans="1:9" x14ac:dyDescent="0.25">
      <c r="B181" s="29"/>
      <c r="C181" s="8"/>
      <c r="D181" s="1"/>
      <c r="E181" s="1"/>
      <c r="F181" s="4"/>
      <c r="G181" s="4"/>
      <c r="H181" s="4"/>
      <c r="I181" s="5"/>
    </row>
    <row r="182" spans="1:9" x14ac:dyDescent="0.25">
      <c r="B182" s="29"/>
      <c r="C182" s="8"/>
      <c r="D182" s="1"/>
      <c r="E182" s="1"/>
      <c r="F182" s="4"/>
      <c r="G182" s="4"/>
      <c r="H182" s="4"/>
      <c r="I182" s="5"/>
    </row>
    <row r="183" spans="1:9" x14ac:dyDescent="0.25">
      <c r="B183" s="29"/>
      <c r="C183" s="8"/>
      <c r="D183" s="1"/>
      <c r="E183" s="1"/>
      <c r="F183" s="4"/>
      <c r="G183" s="4"/>
      <c r="H183" s="4"/>
      <c r="I183" s="5"/>
    </row>
    <row r="184" spans="1:9" x14ac:dyDescent="0.25">
      <c r="B184" s="29"/>
      <c r="C184" s="8"/>
      <c r="D184" s="1"/>
      <c r="E184" s="1"/>
      <c r="F184" s="4"/>
      <c r="G184" s="4"/>
      <c r="H184" s="4"/>
      <c r="I184" s="5"/>
    </row>
    <row r="185" spans="1:9" x14ac:dyDescent="0.25">
      <c r="B185" s="29"/>
      <c r="C185" s="8"/>
      <c r="D185" s="1"/>
      <c r="E185" s="1"/>
      <c r="F185" s="4"/>
      <c r="G185" s="4"/>
      <c r="H185" s="4"/>
      <c r="I185" s="5"/>
    </row>
    <row r="186" spans="1:9" x14ac:dyDescent="0.25">
      <c r="B186" s="29"/>
      <c r="C186" s="8"/>
      <c r="D186" s="1"/>
      <c r="E186" s="1"/>
      <c r="F186" s="4"/>
      <c r="G186" s="4"/>
      <c r="H186" s="4"/>
      <c r="I186" s="5"/>
    </row>
    <row r="187" spans="1:9" x14ac:dyDescent="0.25">
      <c r="B187" s="29"/>
      <c r="C187" s="8"/>
      <c r="D187" s="1"/>
      <c r="E187" s="1"/>
      <c r="F187" s="13"/>
      <c r="G187" s="4"/>
      <c r="H187" s="4"/>
      <c r="I187" s="5"/>
    </row>
    <row r="188" spans="1:9" s="12" customFormat="1" x14ac:dyDescent="0.25">
      <c r="A188" s="6"/>
      <c r="B188" s="31"/>
      <c r="C188" s="6"/>
      <c r="D188" s="6"/>
      <c r="E188" s="6"/>
      <c r="F188" s="4"/>
      <c r="G188" s="13"/>
      <c r="H188" s="13"/>
      <c r="I188" s="11"/>
    </row>
    <row r="189" spans="1:9" x14ac:dyDescent="0.25">
      <c r="B189" s="29"/>
      <c r="C189" s="8"/>
      <c r="D189" s="1"/>
      <c r="E189" s="1"/>
      <c r="F189" s="4"/>
      <c r="G189" s="4"/>
      <c r="H189" s="4"/>
      <c r="I189" s="5"/>
    </row>
    <row r="190" spans="1:9" x14ac:dyDescent="0.25">
      <c r="B190" s="29"/>
      <c r="C190" s="8"/>
      <c r="D190" s="1"/>
      <c r="E190" s="1"/>
      <c r="F190" s="4"/>
      <c r="G190" s="4"/>
      <c r="H190" s="4"/>
      <c r="I190" s="5"/>
    </row>
    <row r="191" spans="1:9" x14ac:dyDescent="0.25">
      <c r="B191" s="29"/>
      <c r="C191" s="8"/>
      <c r="D191" s="1"/>
      <c r="E191" s="1"/>
      <c r="F191" s="4"/>
      <c r="G191" s="4"/>
      <c r="H191" s="4"/>
      <c r="I191" s="5"/>
    </row>
    <row r="192" spans="1:9" x14ac:dyDescent="0.25">
      <c r="B192" s="29"/>
      <c r="C192" s="8"/>
      <c r="D192" s="1"/>
      <c r="E192" s="1"/>
      <c r="F192" s="4"/>
      <c r="G192" s="4"/>
      <c r="H192" s="4"/>
      <c r="I192" s="5"/>
    </row>
    <row r="193" spans="2:9" x14ac:dyDescent="0.25">
      <c r="B193" s="29"/>
      <c r="C193" s="8"/>
      <c r="D193" s="1"/>
      <c r="E193" s="1"/>
      <c r="F193" s="4"/>
      <c r="G193" s="4"/>
      <c r="H193" s="4"/>
      <c r="I193" s="5"/>
    </row>
    <row r="194" spans="2:9" x14ac:dyDescent="0.25">
      <c r="B194" s="29"/>
      <c r="C194" s="8"/>
      <c r="D194" s="1"/>
      <c r="E194" s="1"/>
      <c r="F194" s="4"/>
      <c r="G194" s="4"/>
      <c r="H194" s="4"/>
      <c r="I194" s="5"/>
    </row>
    <row r="195" spans="2:9" x14ac:dyDescent="0.25">
      <c r="B195" s="29"/>
      <c r="C195" s="8"/>
      <c r="D195" s="1"/>
      <c r="E195" s="1"/>
      <c r="F195" s="4"/>
      <c r="G195" s="4"/>
      <c r="H195" s="4"/>
      <c r="I195" s="5"/>
    </row>
    <row r="196" spans="2:9" x14ac:dyDescent="0.25">
      <c r="B196" s="29"/>
      <c r="C196" s="8"/>
      <c r="D196" s="1"/>
      <c r="E196" s="1"/>
      <c r="F196" s="4"/>
      <c r="G196" s="4"/>
      <c r="H196" s="4"/>
      <c r="I196" s="5"/>
    </row>
    <row r="197" spans="2:9" x14ac:dyDescent="0.25">
      <c r="B197" s="29"/>
      <c r="C197" s="8"/>
      <c r="D197" s="1"/>
      <c r="E197" s="1"/>
      <c r="F197" s="4"/>
      <c r="G197" s="4"/>
      <c r="H197" s="4"/>
      <c r="I197" s="5"/>
    </row>
    <row r="198" spans="2:9" x14ac:dyDescent="0.25">
      <c r="B198" s="29"/>
      <c r="C198" s="8"/>
      <c r="D198" s="1"/>
      <c r="E198" s="1"/>
      <c r="F198" s="4"/>
      <c r="G198" s="4"/>
      <c r="H198" s="4"/>
      <c r="I198" s="5"/>
    </row>
    <row r="199" spans="2:9" x14ac:dyDescent="0.25">
      <c r="B199" s="29"/>
      <c r="C199" s="8"/>
      <c r="D199" s="1"/>
      <c r="E199" s="1"/>
      <c r="F199" s="4"/>
      <c r="G199" s="4"/>
      <c r="H199" s="4"/>
      <c r="I199" s="5"/>
    </row>
    <row r="200" spans="2:9" x14ac:dyDescent="0.25">
      <c r="B200" s="29"/>
      <c r="C200" s="8"/>
      <c r="D200" s="1"/>
      <c r="E200" s="1"/>
      <c r="F200" s="4"/>
      <c r="G200" s="4"/>
      <c r="H200" s="4"/>
      <c r="I200" s="5"/>
    </row>
    <row r="201" spans="2:9" x14ac:dyDescent="0.25">
      <c r="B201" s="29"/>
      <c r="C201" s="8"/>
      <c r="D201" s="1"/>
      <c r="E201" s="1"/>
      <c r="F201" s="4"/>
      <c r="G201" s="4"/>
      <c r="H201" s="4"/>
      <c r="I201" s="5"/>
    </row>
    <row r="202" spans="2:9" x14ac:dyDescent="0.25">
      <c r="B202" s="29"/>
      <c r="C202" s="8"/>
      <c r="D202" s="1"/>
      <c r="E202" s="1"/>
      <c r="F202" s="4"/>
      <c r="G202" s="4"/>
      <c r="H202" s="4"/>
      <c r="I202" s="5"/>
    </row>
    <row r="203" spans="2:9" x14ac:dyDescent="0.25">
      <c r="B203" s="29"/>
      <c r="C203" s="8"/>
      <c r="D203" s="1"/>
      <c r="E203" s="1"/>
      <c r="F203" s="4"/>
      <c r="G203" s="4"/>
      <c r="H203" s="14"/>
      <c r="I203" s="5"/>
    </row>
    <row r="204" spans="2:9" x14ac:dyDescent="0.25">
      <c r="B204" s="29"/>
      <c r="C204" s="8"/>
      <c r="D204" s="1"/>
      <c r="E204" s="1"/>
      <c r="F204" s="4"/>
      <c r="G204" s="4"/>
      <c r="H204" s="14"/>
      <c r="I204" s="5"/>
    </row>
    <row r="205" spans="2:9" x14ac:dyDescent="0.25">
      <c r="B205" s="29"/>
      <c r="C205" s="8"/>
      <c r="D205" s="1"/>
      <c r="E205" s="1"/>
      <c r="F205" s="4"/>
      <c r="G205" s="4"/>
      <c r="H205" s="14"/>
      <c r="I205" s="5"/>
    </row>
    <row r="206" spans="2:9" x14ac:dyDescent="0.25">
      <c r="B206" s="29"/>
      <c r="C206" s="8"/>
      <c r="D206" s="1"/>
      <c r="E206" s="1"/>
      <c r="F206" s="4"/>
      <c r="G206" s="4"/>
      <c r="H206" s="14"/>
      <c r="I206" s="5"/>
    </row>
    <row r="207" spans="2:9" x14ac:dyDescent="0.25">
      <c r="B207" s="29"/>
      <c r="C207" s="8"/>
      <c r="D207" s="1"/>
      <c r="E207" s="1"/>
      <c r="F207" s="4"/>
      <c r="G207" s="4"/>
      <c r="H207" s="14"/>
      <c r="I207" s="5"/>
    </row>
    <row r="208" spans="2:9" x14ac:dyDescent="0.25">
      <c r="B208" s="29"/>
      <c r="C208" s="8"/>
      <c r="D208" s="1"/>
      <c r="E208" s="1"/>
      <c r="F208" s="4"/>
      <c r="G208" s="4"/>
      <c r="H208" s="14"/>
      <c r="I208" s="5"/>
    </row>
    <row r="209" spans="2:9" x14ac:dyDescent="0.25">
      <c r="B209" s="29"/>
      <c r="C209" s="8"/>
      <c r="D209" s="1"/>
      <c r="E209" s="1"/>
      <c r="F209" s="4"/>
      <c r="G209" s="4"/>
      <c r="H209" s="14"/>
      <c r="I209" s="5"/>
    </row>
    <row r="210" spans="2:9" x14ac:dyDescent="0.25">
      <c r="B210" s="29"/>
      <c r="C210" s="8"/>
      <c r="D210" s="1"/>
      <c r="E210" s="1"/>
      <c r="F210" s="4"/>
      <c r="G210" s="4"/>
      <c r="H210" s="14"/>
      <c r="I210" s="5"/>
    </row>
    <row r="211" spans="2:9" x14ac:dyDescent="0.25">
      <c r="B211" s="29"/>
      <c r="C211" s="8"/>
      <c r="D211" s="1"/>
      <c r="E211" s="1"/>
      <c r="F211" s="4"/>
      <c r="G211" s="4"/>
      <c r="H211" s="14"/>
      <c r="I211" s="5"/>
    </row>
    <row r="212" spans="2:9" x14ac:dyDescent="0.25">
      <c r="B212" s="29"/>
      <c r="C212" s="8"/>
      <c r="D212" s="1"/>
      <c r="E212" s="1"/>
      <c r="F212" s="4"/>
      <c r="G212" s="4"/>
      <c r="H212" s="14"/>
      <c r="I212" s="5"/>
    </row>
    <row r="213" spans="2:9" x14ac:dyDescent="0.25">
      <c r="B213" s="29"/>
      <c r="C213" s="8"/>
      <c r="D213" s="1"/>
      <c r="E213" s="1"/>
      <c r="F213" s="4"/>
      <c r="G213" s="4"/>
      <c r="H213" s="14"/>
      <c r="I213" s="5"/>
    </row>
    <row r="214" spans="2:9" x14ac:dyDescent="0.25">
      <c r="B214" s="29"/>
      <c r="C214" s="8"/>
      <c r="D214" s="1"/>
      <c r="E214" s="1"/>
      <c r="F214" s="4"/>
      <c r="G214" s="4"/>
      <c r="H214" s="14"/>
      <c r="I214" s="5"/>
    </row>
    <row r="215" spans="2:9" x14ac:dyDescent="0.25">
      <c r="B215" s="29"/>
      <c r="C215" s="8"/>
      <c r="D215" s="1"/>
      <c r="E215" s="1"/>
      <c r="F215" s="4"/>
      <c r="G215" s="4"/>
      <c r="H215" s="14"/>
      <c r="I215" s="5"/>
    </row>
    <row r="216" spans="2:9" x14ac:dyDescent="0.25">
      <c r="B216" s="29"/>
      <c r="C216" s="8"/>
      <c r="D216" s="1"/>
      <c r="E216" s="1"/>
      <c r="F216" s="4"/>
      <c r="G216" s="4"/>
      <c r="H216" s="14"/>
      <c r="I216" s="5"/>
    </row>
    <row r="217" spans="2:9" x14ac:dyDescent="0.25">
      <c r="B217" s="29"/>
      <c r="C217" s="8"/>
      <c r="D217" s="1"/>
      <c r="E217" s="1"/>
      <c r="F217" s="4"/>
      <c r="G217" s="4"/>
      <c r="H217" s="14"/>
      <c r="I217" s="5"/>
    </row>
    <row r="218" spans="2:9" x14ac:dyDescent="0.25">
      <c r="B218" s="29"/>
      <c r="C218" s="8"/>
      <c r="D218" s="1"/>
      <c r="E218" s="1"/>
      <c r="F218" s="4"/>
      <c r="G218" s="4"/>
      <c r="H218" s="14"/>
      <c r="I218" s="5"/>
    </row>
    <row r="219" spans="2:9" x14ac:dyDescent="0.25">
      <c r="B219" s="29"/>
      <c r="C219" s="8"/>
      <c r="D219" s="1"/>
      <c r="E219" s="1"/>
      <c r="F219" s="4"/>
      <c r="G219" s="4"/>
      <c r="H219" s="14"/>
      <c r="I219" s="5"/>
    </row>
    <row r="220" spans="2:9" x14ac:dyDescent="0.25">
      <c r="B220" s="29"/>
      <c r="C220" s="8"/>
      <c r="D220" s="1"/>
      <c r="E220" s="1"/>
      <c r="F220" s="4"/>
      <c r="G220" s="4"/>
      <c r="H220" s="14"/>
      <c r="I220" s="5"/>
    </row>
    <row r="221" spans="2:9" x14ac:dyDescent="0.25">
      <c r="B221" s="29"/>
      <c r="C221" s="8"/>
      <c r="D221" s="1"/>
      <c r="E221" s="1"/>
      <c r="F221" s="4"/>
      <c r="G221" s="4"/>
      <c r="H221" s="14"/>
      <c r="I221" s="5"/>
    </row>
    <row r="222" spans="2:9" x14ac:dyDescent="0.25">
      <c r="B222" s="29"/>
      <c r="C222" s="8"/>
      <c r="D222" s="1"/>
      <c r="E222" s="1"/>
      <c r="F222" s="4"/>
      <c r="G222" s="4"/>
      <c r="H222" s="14"/>
      <c r="I222" s="5"/>
    </row>
    <row r="223" spans="2:9" x14ac:dyDescent="0.25">
      <c r="B223" s="29"/>
      <c r="C223" s="8"/>
      <c r="D223" s="1"/>
      <c r="E223" s="1"/>
      <c r="F223" s="4"/>
      <c r="G223" s="4"/>
      <c r="H223" s="14"/>
      <c r="I223" s="5"/>
    </row>
    <row r="224" spans="2:9" x14ac:dyDescent="0.25">
      <c r="B224" s="29"/>
      <c r="C224" s="8"/>
      <c r="D224" s="1"/>
      <c r="E224" s="1"/>
      <c r="F224" s="4"/>
      <c r="G224" s="4"/>
      <c r="H224" s="14"/>
      <c r="I224" s="5"/>
    </row>
    <row r="225" spans="2:9" x14ac:dyDescent="0.25">
      <c r="B225" s="29"/>
      <c r="C225" s="8"/>
      <c r="D225" s="1"/>
      <c r="E225" s="1"/>
      <c r="F225" s="4"/>
      <c r="G225" s="4"/>
      <c r="H225" s="14"/>
      <c r="I225" s="5"/>
    </row>
    <row r="226" spans="2:9" x14ac:dyDescent="0.25">
      <c r="B226" s="29"/>
      <c r="C226" s="8"/>
      <c r="D226" s="1"/>
      <c r="E226" s="1"/>
      <c r="F226" s="4"/>
      <c r="G226" s="4"/>
      <c r="H226" s="14"/>
      <c r="I226" s="5"/>
    </row>
    <row r="227" spans="2:9" x14ac:dyDescent="0.25">
      <c r="B227" s="29"/>
      <c r="C227" s="8"/>
      <c r="D227" s="1"/>
      <c r="E227" s="1"/>
      <c r="F227" s="4"/>
      <c r="G227" s="4"/>
      <c r="H227" s="14"/>
      <c r="I227" s="5"/>
    </row>
    <row r="228" spans="2:9" x14ac:dyDescent="0.25">
      <c r="B228" s="29"/>
      <c r="C228" s="8"/>
      <c r="D228" s="1"/>
      <c r="E228" s="1"/>
      <c r="F228" s="4"/>
      <c r="G228" s="4"/>
      <c r="H228" s="14"/>
      <c r="I228" s="5"/>
    </row>
    <row r="229" spans="2:9" x14ac:dyDescent="0.25">
      <c r="B229" s="29"/>
      <c r="C229" s="8"/>
      <c r="D229" s="1"/>
      <c r="E229" s="1"/>
      <c r="F229" s="4"/>
      <c r="G229" s="4"/>
      <c r="H229" s="14"/>
      <c r="I229" s="5"/>
    </row>
    <row r="230" spans="2:9" x14ac:dyDescent="0.25">
      <c r="B230" s="29"/>
      <c r="C230" s="8"/>
      <c r="D230" s="1"/>
      <c r="E230" s="1"/>
      <c r="F230" s="4"/>
      <c r="G230" s="4"/>
      <c r="H230" s="14"/>
      <c r="I230" s="5"/>
    </row>
    <row r="231" spans="2:9" x14ac:dyDescent="0.25">
      <c r="B231" s="29"/>
      <c r="C231" s="8"/>
      <c r="D231" s="1"/>
      <c r="E231" s="1"/>
      <c r="F231" s="4"/>
      <c r="G231" s="4"/>
      <c r="H231" s="14"/>
      <c r="I231" s="5"/>
    </row>
    <row r="232" spans="2:9" x14ac:dyDescent="0.25">
      <c r="B232" s="29"/>
      <c r="C232" s="8"/>
      <c r="D232" s="1"/>
      <c r="E232" s="1"/>
      <c r="F232" s="4"/>
      <c r="G232" s="4"/>
      <c r="H232" s="14"/>
      <c r="I232" s="5"/>
    </row>
    <row r="233" spans="2:9" x14ac:dyDescent="0.25">
      <c r="B233" s="29"/>
      <c r="C233" s="8"/>
      <c r="D233" s="1"/>
      <c r="E233" s="1"/>
      <c r="F233" s="4"/>
      <c r="G233" s="4"/>
      <c r="H233" s="14"/>
      <c r="I233" s="5"/>
    </row>
    <row r="234" spans="2:9" x14ac:dyDescent="0.25">
      <c r="B234" s="29"/>
      <c r="C234" s="8"/>
      <c r="D234" s="1"/>
      <c r="E234" s="1"/>
      <c r="F234" s="4"/>
      <c r="G234" s="4"/>
      <c r="H234" s="14"/>
      <c r="I234" s="5"/>
    </row>
    <row r="235" spans="2:9" x14ac:dyDescent="0.25">
      <c r="B235" s="29"/>
      <c r="C235" s="8"/>
      <c r="D235" s="1"/>
      <c r="E235" s="1"/>
      <c r="F235" s="4"/>
      <c r="G235" s="4"/>
      <c r="H235" s="14"/>
      <c r="I235" s="5"/>
    </row>
    <row r="236" spans="2:9" x14ac:dyDescent="0.25">
      <c r="B236" s="29"/>
      <c r="C236" s="8"/>
      <c r="D236" s="1"/>
      <c r="E236" s="1"/>
      <c r="F236" s="4"/>
      <c r="G236" s="4"/>
      <c r="H236" s="14"/>
      <c r="I236" s="5"/>
    </row>
    <row r="237" spans="2:9" x14ac:dyDescent="0.25">
      <c r="B237" s="29"/>
      <c r="C237" s="8"/>
      <c r="D237" s="1"/>
      <c r="E237" s="1"/>
      <c r="F237" s="4"/>
      <c r="G237" s="4"/>
      <c r="H237" s="14"/>
      <c r="I237" s="5"/>
    </row>
    <row r="238" spans="2:9" x14ac:dyDescent="0.25">
      <c r="B238" s="29"/>
      <c r="C238" s="8"/>
      <c r="D238" s="1"/>
      <c r="E238" s="1"/>
      <c r="F238" s="4"/>
      <c r="G238" s="4"/>
      <c r="H238" s="14"/>
      <c r="I238" s="5"/>
    </row>
    <row r="239" spans="2:9" x14ac:dyDescent="0.25">
      <c r="B239" s="29"/>
      <c r="C239" s="8"/>
      <c r="D239" s="1"/>
      <c r="E239" s="1"/>
      <c r="F239" s="4"/>
      <c r="G239" s="4"/>
      <c r="H239" s="14"/>
      <c r="I239" s="5"/>
    </row>
    <row r="240" spans="2:9" x14ac:dyDescent="0.25">
      <c r="B240" s="29"/>
      <c r="C240" s="1"/>
      <c r="D240" s="1"/>
      <c r="E240" s="1"/>
      <c r="F240" s="4"/>
      <c r="G240" s="4"/>
      <c r="H240" s="14"/>
      <c r="I240" s="5"/>
    </row>
    <row r="241" spans="2:9" x14ac:dyDescent="0.25">
      <c r="B241" s="29"/>
      <c r="C241" s="1"/>
      <c r="D241" s="1"/>
      <c r="E241" s="1"/>
      <c r="F241" s="4"/>
      <c r="G241" s="4"/>
      <c r="H241" s="14"/>
      <c r="I241" s="5"/>
    </row>
    <row r="242" spans="2:9" x14ac:dyDescent="0.25">
      <c r="B242" s="29"/>
      <c r="C242" s="1"/>
      <c r="D242" s="1"/>
      <c r="E242" s="1"/>
      <c r="F242" s="4"/>
      <c r="G242" s="4"/>
      <c r="H242" s="14"/>
      <c r="I242" s="5"/>
    </row>
    <row r="243" spans="2:9" x14ac:dyDescent="0.25">
      <c r="B243" s="29"/>
      <c r="C243" s="1"/>
      <c r="D243" s="1"/>
      <c r="E243" s="1"/>
      <c r="F243" s="4"/>
      <c r="G243" s="4"/>
      <c r="H243" s="14"/>
      <c r="I243" s="5"/>
    </row>
    <row r="244" spans="2:9" x14ac:dyDescent="0.25">
      <c r="B244" s="29"/>
      <c r="C244" s="1"/>
      <c r="D244" s="1"/>
      <c r="E244" s="1"/>
      <c r="F244" s="4"/>
      <c r="G244" s="4"/>
      <c r="H244" s="14"/>
      <c r="I244" s="5"/>
    </row>
    <row r="245" spans="2:9" x14ac:dyDescent="0.25">
      <c r="B245" s="29"/>
      <c r="C245" s="1"/>
      <c r="D245" s="1"/>
      <c r="E245" s="1"/>
      <c r="F245" s="4"/>
      <c r="G245" s="4"/>
      <c r="H245" s="14"/>
      <c r="I245" s="5"/>
    </row>
    <row r="246" spans="2:9" x14ac:dyDescent="0.25">
      <c r="B246" s="29"/>
      <c r="C246" s="1"/>
      <c r="D246" s="1"/>
      <c r="E246" s="1"/>
      <c r="F246" s="4"/>
      <c r="G246" s="4"/>
      <c r="H246" s="14"/>
      <c r="I246" s="5"/>
    </row>
    <row r="247" spans="2:9" x14ac:dyDescent="0.25">
      <c r="B247" s="29"/>
      <c r="C247" s="1"/>
      <c r="D247" s="1"/>
      <c r="E247" s="1"/>
      <c r="F247" s="4"/>
      <c r="G247" s="4"/>
      <c r="H247" s="14"/>
      <c r="I247" s="5"/>
    </row>
    <row r="248" spans="2:9" x14ac:dyDescent="0.25">
      <c r="B248" s="29"/>
      <c r="C248" s="1"/>
      <c r="D248" s="1"/>
      <c r="E248" s="1"/>
      <c r="F248" s="4"/>
      <c r="G248" s="4"/>
      <c r="H248" s="14"/>
      <c r="I248" s="5"/>
    </row>
    <row r="249" spans="2:9" x14ac:dyDescent="0.25">
      <c r="B249" s="29"/>
      <c r="C249" s="8"/>
      <c r="D249" s="1"/>
      <c r="E249" s="1"/>
      <c r="F249" s="4"/>
      <c r="G249" s="4"/>
      <c r="H249" s="14"/>
      <c r="I249" s="5"/>
    </row>
    <row r="250" spans="2:9" x14ac:dyDescent="0.25">
      <c r="B250" s="29"/>
      <c r="C250" s="8"/>
      <c r="D250" s="1"/>
      <c r="E250" s="1"/>
      <c r="F250" s="4"/>
      <c r="G250" s="4"/>
      <c r="H250" s="14"/>
      <c r="I250" s="5"/>
    </row>
    <row r="251" spans="2:9" x14ac:dyDescent="0.25">
      <c r="B251" s="29"/>
      <c r="C251" s="8"/>
      <c r="D251" s="1"/>
      <c r="E251" s="1"/>
      <c r="F251" s="4"/>
      <c r="G251" s="4"/>
      <c r="H251" s="14"/>
      <c r="I251" s="5"/>
    </row>
    <row r="252" spans="2:9" x14ac:dyDescent="0.25">
      <c r="B252" s="29"/>
      <c r="C252" s="8"/>
      <c r="D252" s="1"/>
      <c r="E252" s="1"/>
      <c r="F252" s="4"/>
      <c r="G252" s="4"/>
      <c r="H252" s="14"/>
      <c r="I252" s="5"/>
    </row>
    <row r="253" spans="2:9" x14ac:dyDescent="0.25">
      <c r="B253" s="29"/>
      <c r="C253" s="8"/>
      <c r="D253" s="1"/>
      <c r="E253" s="1"/>
      <c r="F253" s="4"/>
      <c r="G253" s="4"/>
      <c r="H253" s="14"/>
      <c r="I253" s="5"/>
    </row>
    <row r="254" spans="2:9" x14ac:dyDescent="0.25">
      <c r="B254" s="29"/>
      <c r="C254" s="8"/>
      <c r="D254" s="1"/>
      <c r="E254" s="1"/>
      <c r="F254" s="4"/>
      <c r="G254" s="4"/>
      <c r="H254" s="14"/>
      <c r="I254" s="5"/>
    </row>
    <row r="255" spans="2:9" x14ac:dyDescent="0.25">
      <c r="B255" s="29"/>
      <c r="C255" s="8"/>
      <c r="D255" s="1"/>
      <c r="E255" s="1"/>
      <c r="F255" s="4"/>
      <c r="G255" s="4"/>
      <c r="H255" s="14"/>
      <c r="I255" s="5"/>
    </row>
    <row r="256" spans="2:9" x14ac:dyDescent="0.25">
      <c r="B256" s="29"/>
      <c r="C256" s="8"/>
      <c r="D256" s="1"/>
      <c r="E256" s="1"/>
      <c r="F256" s="4"/>
      <c r="G256" s="4"/>
      <c r="H256" s="14"/>
      <c r="I256" s="5"/>
    </row>
    <row r="257" spans="2:9" x14ac:dyDescent="0.25">
      <c r="B257" s="29"/>
      <c r="C257" s="8"/>
      <c r="D257" s="1"/>
      <c r="E257" s="1"/>
      <c r="F257" s="4"/>
      <c r="G257" s="4"/>
      <c r="H257" s="14"/>
      <c r="I257" s="5"/>
    </row>
    <row r="258" spans="2:9" x14ac:dyDescent="0.25">
      <c r="B258" s="29"/>
      <c r="C258" s="8"/>
      <c r="D258" s="1"/>
      <c r="E258" s="1"/>
      <c r="F258" s="4"/>
      <c r="G258" s="4"/>
      <c r="H258" s="14"/>
      <c r="I258" s="5"/>
    </row>
    <row r="259" spans="2:9" x14ac:dyDescent="0.25">
      <c r="B259" s="29"/>
      <c r="C259" s="8"/>
      <c r="D259" s="1"/>
      <c r="E259" s="1"/>
      <c r="F259" s="4"/>
      <c r="G259" s="4"/>
      <c r="H259" s="14"/>
      <c r="I259" s="5"/>
    </row>
    <row r="260" spans="2:9" x14ac:dyDescent="0.25">
      <c r="B260" s="29"/>
      <c r="C260" s="8"/>
      <c r="D260" s="1"/>
      <c r="E260" s="1"/>
      <c r="F260" s="4"/>
      <c r="G260" s="4"/>
      <c r="H260" s="14"/>
      <c r="I260" s="5"/>
    </row>
    <row r="261" spans="2:9" x14ac:dyDescent="0.25">
      <c r="B261" s="29"/>
      <c r="C261" s="8"/>
      <c r="D261" s="1"/>
      <c r="E261" s="1"/>
      <c r="F261" s="4"/>
      <c r="G261" s="4"/>
      <c r="H261" s="14"/>
      <c r="I261" s="5"/>
    </row>
    <row r="262" spans="2:9" x14ac:dyDescent="0.25">
      <c r="B262" s="29"/>
      <c r="C262" s="8"/>
      <c r="D262" s="1"/>
      <c r="E262" s="1"/>
      <c r="F262" s="4"/>
      <c r="G262" s="4"/>
      <c r="H262" s="14"/>
      <c r="I262" s="5"/>
    </row>
    <row r="263" spans="2:9" x14ac:dyDescent="0.25">
      <c r="B263" s="29"/>
      <c r="C263" s="8"/>
      <c r="D263" s="1"/>
      <c r="E263" s="1"/>
      <c r="F263" s="4"/>
      <c r="G263" s="4"/>
      <c r="H263" s="14"/>
      <c r="I263" s="5"/>
    </row>
    <row r="264" spans="2:9" x14ac:dyDescent="0.25">
      <c r="B264" s="29"/>
      <c r="C264" s="8"/>
      <c r="D264" s="1"/>
      <c r="E264" s="1"/>
      <c r="F264" s="4"/>
      <c r="G264" s="4"/>
      <c r="H264" s="14"/>
      <c r="I264" s="5"/>
    </row>
    <row r="265" spans="2:9" x14ac:dyDescent="0.25">
      <c r="B265" s="29"/>
      <c r="C265" s="8"/>
      <c r="D265" s="1"/>
      <c r="E265" s="1"/>
      <c r="F265" s="4"/>
      <c r="G265" s="4"/>
      <c r="H265" s="14"/>
      <c r="I265" s="5"/>
    </row>
    <row r="266" spans="2:9" x14ac:dyDescent="0.25">
      <c r="B266" s="29"/>
      <c r="C266" s="8"/>
      <c r="D266" s="1"/>
      <c r="E266" s="1"/>
      <c r="F266" s="4"/>
      <c r="G266" s="4"/>
      <c r="H266" s="14"/>
      <c r="I266" s="5"/>
    </row>
    <row r="267" spans="2:9" x14ac:dyDescent="0.25">
      <c r="B267" s="29"/>
      <c r="C267" s="8"/>
      <c r="D267" s="1"/>
      <c r="E267" s="1"/>
      <c r="F267" s="4"/>
      <c r="G267" s="4"/>
      <c r="H267" s="14"/>
      <c r="I267" s="5"/>
    </row>
    <row r="268" spans="2:9" x14ac:dyDescent="0.25">
      <c r="B268" s="29"/>
      <c r="C268" s="8"/>
      <c r="D268" s="1"/>
      <c r="E268" s="1"/>
      <c r="F268" s="4"/>
      <c r="G268" s="4"/>
      <c r="H268" s="14"/>
      <c r="I268" s="5"/>
    </row>
    <row r="269" spans="2:9" x14ac:dyDescent="0.25">
      <c r="B269" s="29"/>
      <c r="C269" s="8"/>
      <c r="D269" s="1"/>
      <c r="E269" s="1"/>
      <c r="F269" s="4"/>
      <c r="G269" s="4"/>
      <c r="H269" s="14"/>
      <c r="I269" s="5"/>
    </row>
    <row r="270" spans="2:9" x14ac:dyDescent="0.25">
      <c r="B270" s="29"/>
      <c r="C270" s="8"/>
      <c r="D270" s="1"/>
      <c r="E270" s="1"/>
      <c r="F270" s="4"/>
      <c r="H270" s="14"/>
      <c r="I270" s="5"/>
    </row>
    <row r="271" spans="2:9" x14ac:dyDescent="0.25">
      <c r="B271" s="29"/>
      <c r="C271" s="8"/>
      <c r="D271" s="1"/>
      <c r="E271" s="1"/>
      <c r="F271" s="14"/>
      <c r="H271" s="14"/>
      <c r="I271" s="5"/>
    </row>
    <row r="272" spans="2:9" x14ac:dyDescent="0.25">
      <c r="B272" s="29"/>
      <c r="C272" s="8"/>
      <c r="D272" s="1"/>
      <c r="E272" s="1"/>
      <c r="F272" s="4"/>
      <c r="I272" s="5"/>
    </row>
    <row r="273" spans="2:9" x14ac:dyDescent="0.25">
      <c r="B273" s="29"/>
      <c r="C273" s="8"/>
      <c r="D273" s="1"/>
      <c r="E273" s="1"/>
      <c r="F273" s="4"/>
      <c r="I273" s="5"/>
    </row>
    <row r="274" spans="2:9" x14ac:dyDescent="0.25">
      <c r="B274" s="29"/>
      <c r="C274" s="8"/>
      <c r="D274" s="1"/>
      <c r="E274" s="1"/>
      <c r="F274" s="4"/>
      <c r="I274" s="5"/>
    </row>
    <row r="275" spans="2:9" x14ac:dyDescent="0.25">
      <c r="B275" s="29"/>
      <c r="C275" s="8"/>
      <c r="D275" s="1"/>
      <c r="E275" s="1"/>
      <c r="F275" s="4"/>
      <c r="I275" s="5"/>
    </row>
    <row r="276" spans="2:9" x14ac:dyDescent="0.25">
      <c r="B276" s="29"/>
      <c r="C276" s="8"/>
      <c r="D276" s="1"/>
      <c r="E276" s="1"/>
      <c r="F276" s="4"/>
      <c r="I276" s="5"/>
    </row>
    <row r="277" spans="2:9" x14ac:dyDescent="0.25">
      <c r="B277" s="29"/>
      <c r="C277" s="8"/>
      <c r="D277" s="1"/>
      <c r="E277" s="1"/>
      <c r="I277" s="5"/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workbookViewId="0">
      <pane ySplit="1" topLeftCell="A173" activePane="bottomLeft" state="frozen"/>
      <selection pane="bottomLeft" activeCell="D183" sqref="D183"/>
    </sheetView>
  </sheetViews>
  <sheetFormatPr baseColWidth="10" defaultRowHeight="15" x14ac:dyDescent="0.25"/>
  <cols>
    <col min="1" max="1" width="33.5703125" bestFit="1" customWidth="1"/>
    <col min="3" max="3" width="19.28515625" customWidth="1"/>
    <col min="4" max="4" width="14.7109375" customWidth="1"/>
    <col min="5" max="5" width="15.85546875" customWidth="1"/>
    <col min="6" max="6" width="21.28515625" style="1" customWidth="1"/>
  </cols>
  <sheetData>
    <row r="1" spans="1:6" ht="27" x14ac:dyDescent="0.25">
      <c r="A1" s="15" t="s">
        <v>2</v>
      </c>
      <c r="B1" s="16" t="s">
        <v>1</v>
      </c>
      <c r="C1" s="16" t="s">
        <v>4</v>
      </c>
      <c r="D1" s="16" t="s">
        <v>9</v>
      </c>
      <c r="E1" s="17" t="s">
        <v>10</v>
      </c>
      <c r="F1" s="18" t="s">
        <v>7</v>
      </c>
    </row>
    <row r="2" spans="1:6" x14ac:dyDescent="0.25">
      <c r="A2" s="15" t="s">
        <v>8</v>
      </c>
      <c r="B2" s="3">
        <v>42501</v>
      </c>
      <c r="C2" s="21">
        <v>20000</v>
      </c>
      <c r="D2" s="24">
        <v>107.5</v>
      </c>
      <c r="E2" s="20">
        <v>3.9949999999999999E-2</v>
      </c>
      <c r="F2" s="19">
        <f>C2/$C$3*E2</f>
        <v>3.9949999999999999E-2</v>
      </c>
    </row>
    <row r="3" spans="1:6" x14ac:dyDescent="0.25">
      <c r="A3" s="22"/>
      <c r="B3" s="22"/>
      <c r="C3" s="25">
        <f>SUM(C2:C2)</f>
        <v>20000</v>
      </c>
      <c r="D3" s="22"/>
      <c r="E3" s="23"/>
      <c r="F3" s="26">
        <f>SUM(F2:F2)</f>
        <v>3.9949999999999999E-2</v>
      </c>
    </row>
    <row r="5" spans="1:6" x14ac:dyDescent="0.25">
      <c r="A5" s="15" t="s">
        <v>8</v>
      </c>
      <c r="B5" s="3">
        <v>42508</v>
      </c>
      <c r="C5" s="21">
        <v>20000</v>
      </c>
      <c r="D5" s="24">
        <v>107.5</v>
      </c>
      <c r="E5" s="20">
        <v>3.9949999999999999E-2</v>
      </c>
      <c r="F5" s="19">
        <f>C5/$C$6*E5</f>
        <v>3.9949999999999999E-2</v>
      </c>
    </row>
    <row r="6" spans="1:6" x14ac:dyDescent="0.25">
      <c r="A6" s="22"/>
      <c r="B6" s="22"/>
      <c r="C6" s="25">
        <f>SUM(C5:C5)</f>
        <v>20000</v>
      </c>
      <c r="D6" s="22"/>
      <c r="E6" s="23"/>
      <c r="F6" s="26">
        <f>SUM(F5:F5)</f>
        <v>3.9949999999999999E-2</v>
      </c>
    </row>
    <row r="8" spans="1:6" x14ac:dyDescent="0.25">
      <c r="A8" s="15" t="s">
        <v>8</v>
      </c>
      <c r="B8" s="3">
        <v>42515</v>
      </c>
      <c r="C8" s="21">
        <v>10000</v>
      </c>
      <c r="D8" s="24">
        <v>136.798</v>
      </c>
      <c r="E8" s="20">
        <v>2.7489E-2</v>
      </c>
      <c r="F8" s="19">
        <f>C8/$C$10*E8</f>
        <v>1.37445E-2</v>
      </c>
    </row>
    <row r="9" spans="1:6" x14ac:dyDescent="0.25">
      <c r="A9" s="27"/>
      <c r="B9" s="3"/>
      <c r="C9" s="21">
        <v>10000</v>
      </c>
      <c r="D9" s="24">
        <v>136.79599999999999</v>
      </c>
      <c r="E9" s="20">
        <v>2.7490000000000001E-2</v>
      </c>
      <c r="F9" s="19">
        <f>C9/$C$10*E9</f>
        <v>1.3745E-2</v>
      </c>
    </row>
    <row r="10" spans="1:6" x14ac:dyDescent="0.25">
      <c r="A10" s="22"/>
      <c r="B10" s="22"/>
      <c r="C10" s="25">
        <f>SUM(C8:C9)</f>
        <v>20000</v>
      </c>
      <c r="D10" s="22"/>
      <c r="E10" s="23"/>
      <c r="F10" s="26">
        <f>SUM(F8:F9)</f>
        <v>2.74895E-2</v>
      </c>
    </row>
    <row r="12" spans="1:6" x14ac:dyDescent="0.25">
      <c r="A12" s="15" t="s">
        <v>8</v>
      </c>
      <c r="B12" s="3">
        <v>42515</v>
      </c>
      <c r="C12" s="21">
        <v>20000</v>
      </c>
      <c r="D12" s="24">
        <v>107.5</v>
      </c>
      <c r="E12" s="20">
        <v>3.9949999999999999E-2</v>
      </c>
      <c r="F12" s="19">
        <f>C12/$C$13*E12</f>
        <v>3.9949999999999999E-2</v>
      </c>
    </row>
    <row r="13" spans="1:6" x14ac:dyDescent="0.25">
      <c r="A13" s="22"/>
      <c r="B13" s="22"/>
      <c r="C13" s="25">
        <f>SUM(C12:C12)</f>
        <v>20000</v>
      </c>
      <c r="D13" s="22"/>
      <c r="E13" s="23"/>
      <c r="F13" s="26">
        <f>SUM(F12:F12)</f>
        <v>3.9949999999999999E-2</v>
      </c>
    </row>
    <row r="15" spans="1:6" x14ac:dyDescent="0.25">
      <c r="A15" s="15" t="s">
        <v>8</v>
      </c>
      <c r="B15" s="3">
        <v>42523</v>
      </c>
      <c r="C15" s="21">
        <v>10000</v>
      </c>
      <c r="D15" s="24">
        <v>136.798</v>
      </c>
      <c r="E15" s="20">
        <v>2.7489E-2</v>
      </c>
      <c r="F15" s="19">
        <f>C15/$C$16*E15</f>
        <v>2.7489E-2</v>
      </c>
    </row>
    <row r="16" spans="1:6" x14ac:dyDescent="0.25">
      <c r="A16" s="22"/>
      <c r="B16" s="22"/>
      <c r="C16" s="25">
        <f>SUM(C15:C15)</f>
        <v>10000</v>
      </c>
      <c r="D16" s="22"/>
      <c r="E16" s="23"/>
      <c r="F16" s="26">
        <f>SUM(F15:F15)</f>
        <v>2.7489E-2</v>
      </c>
    </row>
    <row r="18" spans="1:6" x14ac:dyDescent="0.25">
      <c r="A18" s="15" t="s">
        <v>8</v>
      </c>
      <c r="B18" s="3">
        <v>42523</v>
      </c>
      <c r="C18" s="21">
        <v>20000</v>
      </c>
      <c r="D18" s="24">
        <v>107.5</v>
      </c>
      <c r="E18" s="20">
        <v>3.9949999999999999E-2</v>
      </c>
      <c r="F18" s="19">
        <f>C18/$C$19*E18</f>
        <v>3.9949999999999999E-2</v>
      </c>
    </row>
    <row r="19" spans="1:6" x14ac:dyDescent="0.25">
      <c r="A19" s="22"/>
      <c r="B19" s="22"/>
      <c r="C19" s="25">
        <f>SUM(C18:C18)</f>
        <v>20000</v>
      </c>
      <c r="D19" s="22"/>
      <c r="E19" s="23"/>
      <c r="F19" s="26">
        <f>SUM(F18:F18)</f>
        <v>3.9949999999999999E-2</v>
      </c>
    </row>
    <row r="21" spans="1:6" x14ac:dyDescent="0.25">
      <c r="A21" s="15" t="s">
        <v>8</v>
      </c>
      <c r="B21" s="3">
        <v>42529</v>
      </c>
      <c r="C21" s="21">
        <v>10000</v>
      </c>
      <c r="D21" s="24">
        <v>142.43199999999999</v>
      </c>
      <c r="E21" s="20">
        <v>2.5902000000000001E-2</v>
      </c>
      <c r="F21" s="19">
        <f>C21/$C$24*E21</f>
        <v>8.6339999999999993E-3</v>
      </c>
    </row>
    <row r="22" spans="1:6" x14ac:dyDescent="0.25">
      <c r="A22" s="27"/>
      <c r="B22" s="3"/>
      <c r="C22" s="21">
        <v>10000</v>
      </c>
      <c r="D22" s="24">
        <v>136.798</v>
      </c>
      <c r="E22" s="20">
        <v>2.7489E-2</v>
      </c>
      <c r="F22" s="19">
        <f>C22/$C$24*E22</f>
        <v>9.1629999999999993E-3</v>
      </c>
    </row>
    <row r="23" spans="1:6" x14ac:dyDescent="0.25">
      <c r="A23" s="27"/>
      <c r="B23" s="3"/>
      <c r="C23" s="21">
        <v>10000</v>
      </c>
      <c r="D23" s="24">
        <v>136.798</v>
      </c>
      <c r="E23" s="20">
        <v>2.7489E-2</v>
      </c>
      <c r="F23" s="19">
        <f>C23/$C$24*E23</f>
        <v>9.1629999999999993E-3</v>
      </c>
    </row>
    <row r="24" spans="1:6" x14ac:dyDescent="0.25">
      <c r="A24" s="22"/>
      <c r="B24" s="22"/>
      <c r="C24" s="25">
        <f>SUM(C21:C23)</f>
        <v>30000</v>
      </c>
      <c r="D24" s="22"/>
      <c r="E24" s="23"/>
      <c r="F24" s="26">
        <f>SUM(F21:F23)</f>
        <v>2.6959999999999998E-2</v>
      </c>
    </row>
    <row r="26" spans="1:6" x14ac:dyDescent="0.25">
      <c r="A26" s="15" t="s">
        <v>8</v>
      </c>
      <c r="B26" s="3">
        <v>42536</v>
      </c>
      <c r="C26" s="21">
        <v>10000</v>
      </c>
      <c r="D26" s="24">
        <v>142.43199999999999</v>
      </c>
      <c r="E26" s="20">
        <v>2.5902000000000001E-2</v>
      </c>
      <c r="F26" s="19">
        <f>C26/$C$28*E26</f>
        <v>1.2951000000000001E-2</v>
      </c>
    </row>
    <row r="27" spans="1:6" x14ac:dyDescent="0.25">
      <c r="A27" s="27"/>
      <c r="B27" s="3"/>
      <c r="C27" s="21">
        <v>10000</v>
      </c>
      <c r="D27" s="24">
        <v>136.798</v>
      </c>
      <c r="E27" s="20">
        <v>2.7489E-2</v>
      </c>
      <c r="F27" s="19">
        <f>C27/$C$28*E27</f>
        <v>1.37445E-2</v>
      </c>
    </row>
    <row r="28" spans="1:6" x14ac:dyDescent="0.25">
      <c r="A28" s="22"/>
      <c r="B28" s="22"/>
      <c r="C28" s="25">
        <f>SUM(C26:C27)</f>
        <v>20000</v>
      </c>
      <c r="D28" s="22"/>
      <c r="E28" s="23"/>
      <c r="F28" s="26">
        <f>SUM(F26:F27)</f>
        <v>2.66955E-2</v>
      </c>
    </row>
    <row r="30" spans="1:6" x14ac:dyDescent="0.25">
      <c r="A30" s="15" t="s">
        <v>8</v>
      </c>
      <c r="B30" s="3">
        <v>42550</v>
      </c>
      <c r="C30" s="21">
        <v>10000</v>
      </c>
      <c r="D30" s="24">
        <v>142.43199999999999</v>
      </c>
      <c r="E30" s="20">
        <v>2.5902000000000001E-2</v>
      </c>
      <c r="F30" s="19">
        <f>C30/$C$31*E30</f>
        <v>2.5902000000000001E-2</v>
      </c>
    </row>
    <row r="31" spans="1:6" x14ac:dyDescent="0.25">
      <c r="A31" s="22"/>
      <c r="B31" s="22"/>
      <c r="C31" s="25">
        <f>SUM(C30:C30)</f>
        <v>10000</v>
      </c>
      <c r="D31" s="22"/>
      <c r="E31" s="23"/>
      <c r="F31" s="26">
        <f>SUM(F30:F30)</f>
        <v>2.5902000000000001E-2</v>
      </c>
    </row>
    <row r="33" spans="1:6" x14ac:dyDescent="0.25">
      <c r="A33" s="15" t="s">
        <v>8</v>
      </c>
      <c r="B33" s="3">
        <v>42585</v>
      </c>
      <c r="C33" s="21">
        <v>4000</v>
      </c>
      <c r="D33" s="24">
        <v>108.023</v>
      </c>
      <c r="E33" s="20">
        <v>3.9752000000000003E-2</v>
      </c>
      <c r="F33" s="19">
        <f>C33/$C$34*E33</f>
        <v>3.9752000000000003E-2</v>
      </c>
    </row>
    <row r="34" spans="1:6" x14ac:dyDescent="0.25">
      <c r="A34" s="22"/>
      <c r="B34" s="22"/>
      <c r="C34" s="25">
        <f>SUM(C33:C33)</f>
        <v>4000</v>
      </c>
      <c r="D34" s="22"/>
      <c r="E34" s="23"/>
      <c r="F34" s="26">
        <f>SUM(F33:F33)</f>
        <v>3.9752000000000003E-2</v>
      </c>
    </row>
    <row r="36" spans="1:6" x14ac:dyDescent="0.25">
      <c r="A36" s="15" t="s">
        <v>8</v>
      </c>
      <c r="B36" s="3">
        <v>42606</v>
      </c>
      <c r="C36" s="21">
        <v>1000</v>
      </c>
      <c r="D36" s="24">
        <v>110.29300000000001</v>
      </c>
      <c r="E36" s="20">
        <v>3.4495999999999999E-2</v>
      </c>
      <c r="F36" s="19">
        <f>C36/$C$37*E36</f>
        <v>3.4495999999999999E-2</v>
      </c>
    </row>
    <row r="37" spans="1:6" x14ac:dyDescent="0.25">
      <c r="A37" s="22"/>
      <c r="B37" s="22"/>
      <c r="C37" s="25">
        <f>SUM(C36:C36)</f>
        <v>1000</v>
      </c>
      <c r="D37" s="22"/>
      <c r="E37" s="23"/>
      <c r="F37" s="26">
        <f>SUM(F36:F36)</f>
        <v>3.4495999999999999E-2</v>
      </c>
    </row>
    <row r="39" spans="1:6" x14ac:dyDescent="0.25">
      <c r="A39" s="15" t="s">
        <v>8</v>
      </c>
      <c r="B39" s="3">
        <v>42620</v>
      </c>
      <c r="C39" s="21">
        <v>25000</v>
      </c>
      <c r="D39" s="24">
        <v>111.1</v>
      </c>
      <c r="E39" s="20">
        <v>3.4095E-2</v>
      </c>
      <c r="F39" s="19">
        <f>C39/$C$40*E39</f>
        <v>3.4095E-2</v>
      </c>
    </row>
    <row r="40" spans="1:6" x14ac:dyDescent="0.25">
      <c r="A40" s="22"/>
      <c r="B40" s="22"/>
      <c r="C40" s="25">
        <f>SUM(C39:C39)</f>
        <v>25000</v>
      </c>
      <c r="D40" s="22"/>
      <c r="E40" s="23"/>
      <c r="F40" s="26">
        <f>SUM(F39:F39)</f>
        <v>3.4095E-2</v>
      </c>
    </row>
    <row r="42" spans="1:6" x14ac:dyDescent="0.25">
      <c r="A42" s="15" t="s">
        <v>8</v>
      </c>
      <c r="B42" s="3">
        <v>42627</v>
      </c>
      <c r="C42" s="21">
        <v>2000</v>
      </c>
      <c r="D42" s="24">
        <v>122.31</v>
      </c>
      <c r="E42" s="20">
        <v>1.9E-2</v>
      </c>
      <c r="F42" s="19">
        <f>C42/$C$43*E42</f>
        <v>1.9E-2</v>
      </c>
    </row>
    <row r="43" spans="1:6" x14ac:dyDescent="0.25">
      <c r="A43" s="22"/>
      <c r="B43" s="22"/>
      <c r="C43" s="25">
        <f>SUM(C42:C42)</f>
        <v>2000</v>
      </c>
      <c r="D43" s="22"/>
      <c r="E43" s="23"/>
      <c r="F43" s="26">
        <f>SUM(F42:F42)</f>
        <v>1.9E-2</v>
      </c>
    </row>
    <row r="45" spans="1:6" x14ac:dyDescent="0.25">
      <c r="A45" s="15" t="s">
        <v>8</v>
      </c>
      <c r="B45" s="3">
        <v>42627</v>
      </c>
      <c r="C45" s="21">
        <v>6000</v>
      </c>
      <c r="D45" s="24">
        <v>112.06100000000001</v>
      </c>
      <c r="E45" s="20">
        <v>2.9999000000000001E-2</v>
      </c>
      <c r="F45" s="19">
        <f>C45/$C$46*E45</f>
        <v>2.9999000000000001E-2</v>
      </c>
    </row>
    <row r="46" spans="1:6" x14ac:dyDescent="0.25">
      <c r="A46" s="22"/>
      <c r="B46" s="22"/>
      <c r="C46" s="25">
        <f>SUM(C45:C45)</f>
        <v>6000</v>
      </c>
      <c r="D46" s="22"/>
      <c r="E46" s="23"/>
      <c r="F46" s="26">
        <f>SUM(F45:F45)</f>
        <v>2.9999000000000001E-2</v>
      </c>
    </row>
    <row r="48" spans="1:6" x14ac:dyDescent="0.25">
      <c r="A48" s="15" t="s">
        <v>8</v>
      </c>
      <c r="B48" s="3">
        <v>42627</v>
      </c>
      <c r="C48" s="21">
        <v>40000</v>
      </c>
      <c r="D48" s="24">
        <v>111.12</v>
      </c>
      <c r="E48" s="20">
        <v>3.4084999999999997E-2</v>
      </c>
      <c r="F48" s="19">
        <f>C48/$C$49*E48</f>
        <v>3.4084999999999997E-2</v>
      </c>
    </row>
    <row r="49" spans="1:6" x14ac:dyDescent="0.25">
      <c r="A49" s="22"/>
      <c r="B49" s="22"/>
      <c r="C49" s="25">
        <f>SUM(C48:C48)</f>
        <v>40000</v>
      </c>
      <c r="D49" s="22"/>
      <c r="E49" s="23"/>
      <c r="F49" s="26">
        <f>SUM(F48:F48)</f>
        <v>3.4084999999999997E-2</v>
      </c>
    </row>
    <row r="51" spans="1:6" x14ac:dyDescent="0.25">
      <c r="A51" s="15" t="s">
        <v>8</v>
      </c>
      <c r="B51" s="3">
        <v>42627</v>
      </c>
      <c r="C51" s="21">
        <v>5000</v>
      </c>
      <c r="D51" s="24">
        <v>138.85400000000001</v>
      </c>
      <c r="E51" s="20">
        <v>2.69E-2</v>
      </c>
      <c r="F51" s="19">
        <f>C51/$C$52*E51</f>
        <v>2.69E-2</v>
      </c>
    </row>
    <row r="52" spans="1:6" x14ac:dyDescent="0.25">
      <c r="A52" s="22"/>
      <c r="B52" s="22"/>
      <c r="C52" s="25">
        <f>SUM(C51:C51)</f>
        <v>5000</v>
      </c>
      <c r="D52" s="22"/>
      <c r="E52" s="23"/>
      <c r="F52" s="26">
        <f>SUM(F51:F51)</f>
        <v>2.69E-2</v>
      </c>
    </row>
    <row r="54" spans="1:6" x14ac:dyDescent="0.25">
      <c r="A54" s="15" t="s">
        <v>8</v>
      </c>
      <c r="B54" s="3">
        <v>42627</v>
      </c>
      <c r="C54" s="21">
        <v>1000</v>
      </c>
      <c r="D54" s="24">
        <v>108.023</v>
      </c>
      <c r="E54" s="20">
        <v>3.9752000000000003E-2</v>
      </c>
      <c r="F54" s="19">
        <f>C54/$C$55*E54</f>
        <v>3.9752000000000003E-2</v>
      </c>
    </row>
    <row r="55" spans="1:6" x14ac:dyDescent="0.25">
      <c r="A55" s="22"/>
      <c r="B55" s="22"/>
      <c r="C55" s="25">
        <f>SUM(C54:C54)</f>
        <v>1000</v>
      </c>
      <c r="D55" s="22"/>
      <c r="E55" s="23"/>
      <c r="F55" s="26">
        <f>SUM(F54:F54)</f>
        <v>3.9752000000000003E-2</v>
      </c>
    </row>
    <row r="57" spans="1:6" x14ac:dyDescent="0.25">
      <c r="A57" s="15" t="s">
        <v>8</v>
      </c>
      <c r="B57" s="3">
        <v>42634</v>
      </c>
      <c r="C57" s="21">
        <v>5000</v>
      </c>
      <c r="D57" s="24">
        <v>118.59</v>
      </c>
      <c r="E57" s="20">
        <v>1.2385999999999999E-2</v>
      </c>
      <c r="F57" s="19">
        <f>C57/$C$58*E57</f>
        <v>1.2385999999999999E-2</v>
      </c>
    </row>
    <row r="58" spans="1:6" x14ac:dyDescent="0.25">
      <c r="A58" s="22"/>
      <c r="B58" s="22"/>
      <c r="C58" s="25">
        <f>SUM(C57:C57)</f>
        <v>5000</v>
      </c>
      <c r="D58" s="22"/>
      <c r="E58" s="23"/>
      <c r="F58" s="26">
        <f>SUM(F57:F57)</f>
        <v>1.2385999999999999E-2</v>
      </c>
    </row>
    <row r="60" spans="1:6" x14ac:dyDescent="0.25">
      <c r="A60" s="15" t="s">
        <v>8</v>
      </c>
      <c r="B60" s="3">
        <v>42634</v>
      </c>
      <c r="C60" s="21">
        <v>5000</v>
      </c>
      <c r="D60" s="24">
        <v>122.31</v>
      </c>
      <c r="E60" s="20">
        <v>1.9E-2</v>
      </c>
      <c r="F60" s="19">
        <f>C60/C61*E60</f>
        <v>1.9E-2</v>
      </c>
    </row>
    <row r="61" spans="1:6" x14ac:dyDescent="0.25">
      <c r="A61" s="22"/>
      <c r="B61" s="22"/>
      <c r="C61" s="25">
        <f>SUM(C60:C60)</f>
        <v>5000</v>
      </c>
      <c r="D61" s="22"/>
      <c r="E61" s="23"/>
      <c r="F61" s="26">
        <f>SUM(F60:F60)</f>
        <v>1.9E-2</v>
      </c>
    </row>
    <row r="63" spans="1:6" x14ac:dyDescent="0.25">
      <c r="A63" s="15" t="s">
        <v>8</v>
      </c>
      <c r="B63" s="3">
        <v>42634</v>
      </c>
      <c r="C63" s="21">
        <v>10000</v>
      </c>
      <c r="D63" s="24">
        <v>112.063</v>
      </c>
      <c r="E63" s="20">
        <v>2.9998E-2</v>
      </c>
      <c r="F63" s="19">
        <f>C63/C64*E63</f>
        <v>2.9998E-2</v>
      </c>
    </row>
    <row r="64" spans="1:6" x14ac:dyDescent="0.25">
      <c r="A64" s="22"/>
      <c r="B64" s="22"/>
      <c r="C64" s="25">
        <f>SUM(C63:C63)</f>
        <v>10000</v>
      </c>
      <c r="D64" s="22"/>
      <c r="E64" s="23"/>
      <c r="F64" s="26">
        <f>SUM(F63:F63)</f>
        <v>2.9998E-2</v>
      </c>
    </row>
    <row r="66" spans="1:6" x14ac:dyDescent="0.25">
      <c r="A66" s="15" t="s">
        <v>8</v>
      </c>
      <c r="B66" s="3">
        <v>42634</v>
      </c>
      <c r="C66" s="21">
        <v>50000</v>
      </c>
      <c r="D66" s="24">
        <v>111.402</v>
      </c>
      <c r="E66" s="20">
        <v>3.3945999999999997E-2</v>
      </c>
      <c r="F66" s="19">
        <f>C66/C67*E66</f>
        <v>3.3945999999999997E-2</v>
      </c>
    </row>
    <row r="67" spans="1:6" x14ac:dyDescent="0.25">
      <c r="A67" s="22"/>
      <c r="B67" s="22"/>
      <c r="C67" s="25">
        <f>SUM(C66:C66)</f>
        <v>50000</v>
      </c>
      <c r="D67" s="22"/>
      <c r="E67" s="23"/>
      <c r="F67" s="26">
        <f>SUM(F66:F66)</f>
        <v>3.3945999999999997E-2</v>
      </c>
    </row>
    <row r="69" spans="1:6" x14ac:dyDescent="0.25">
      <c r="A69" s="15" t="s">
        <v>8</v>
      </c>
      <c r="B69" s="3">
        <v>42634</v>
      </c>
      <c r="C69" s="21">
        <v>5000</v>
      </c>
      <c r="D69" s="24">
        <v>138.85400000000001</v>
      </c>
      <c r="E69" s="20">
        <v>2.69E-2</v>
      </c>
      <c r="F69" s="19">
        <f>C69/C70*E69</f>
        <v>2.69E-2</v>
      </c>
    </row>
    <row r="70" spans="1:6" x14ac:dyDescent="0.25">
      <c r="A70" s="22"/>
      <c r="B70" s="22"/>
      <c r="C70" s="25">
        <f>SUM(C69:C69)</f>
        <v>5000</v>
      </c>
      <c r="D70" s="22"/>
      <c r="E70" s="23"/>
      <c r="F70" s="26">
        <f>SUM(F69:F69)</f>
        <v>2.69E-2</v>
      </c>
    </row>
    <row r="72" spans="1:6" x14ac:dyDescent="0.25">
      <c r="A72" s="15" t="s">
        <v>8</v>
      </c>
      <c r="B72" s="3">
        <v>42641</v>
      </c>
      <c r="C72" s="21">
        <v>10000</v>
      </c>
      <c r="D72" s="24">
        <v>118.785</v>
      </c>
      <c r="E72" s="20">
        <v>1.2199E-2</v>
      </c>
      <c r="F72" s="19">
        <f>C72/$C$58*E72</f>
        <v>2.4398E-2</v>
      </c>
    </row>
    <row r="73" spans="1:6" x14ac:dyDescent="0.25">
      <c r="A73" s="22"/>
      <c r="B73" s="22"/>
      <c r="C73" s="25">
        <f>SUM(C72:C72)</f>
        <v>10000</v>
      </c>
      <c r="D73" s="22"/>
      <c r="E73" s="23"/>
      <c r="F73" s="26">
        <f>SUM(F72:F72)</f>
        <v>2.4398E-2</v>
      </c>
    </row>
    <row r="75" spans="1:6" x14ac:dyDescent="0.25">
      <c r="A75" s="15" t="s">
        <v>8</v>
      </c>
      <c r="B75" s="3">
        <v>42641</v>
      </c>
      <c r="C75" s="21">
        <v>10000</v>
      </c>
      <c r="D75" s="24">
        <v>122.7</v>
      </c>
      <c r="E75" s="20">
        <v>1.8735999999999999E-2</v>
      </c>
      <c r="F75" s="19">
        <f>C75/C76*E75</f>
        <v>1.8735999999999999E-2</v>
      </c>
    </row>
    <row r="76" spans="1:6" x14ac:dyDescent="0.25">
      <c r="A76" s="22"/>
      <c r="B76" s="22"/>
      <c r="C76" s="25">
        <f>SUM(C75:C75)</f>
        <v>10000</v>
      </c>
      <c r="D76" s="22"/>
      <c r="E76" s="23"/>
      <c r="F76" s="26">
        <f>SUM(F75:F75)</f>
        <v>1.8735999999999999E-2</v>
      </c>
    </row>
    <row r="78" spans="1:6" x14ac:dyDescent="0.25">
      <c r="A78" s="15" t="s">
        <v>8</v>
      </c>
      <c r="B78" s="3">
        <v>42641</v>
      </c>
      <c r="C78" s="21">
        <v>20000</v>
      </c>
      <c r="D78" s="24">
        <v>112.9</v>
      </c>
      <c r="E78" s="20">
        <v>2.9482999999999999E-2</v>
      </c>
      <c r="F78" s="19">
        <f>C78/C79*E78</f>
        <v>2.9482999999999999E-2</v>
      </c>
    </row>
    <row r="79" spans="1:6" x14ac:dyDescent="0.25">
      <c r="A79" s="22"/>
      <c r="B79" s="22"/>
      <c r="C79" s="25">
        <f>SUM(C78:C78)</f>
        <v>20000</v>
      </c>
      <c r="D79" s="22"/>
      <c r="E79" s="23"/>
      <c r="F79" s="26">
        <f>SUM(F78:F78)</f>
        <v>2.9482999999999999E-2</v>
      </c>
    </row>
    <row r="81" spans="1:6" x14ac:dyDescent="0.25">
      <c r="A81" s="15" t="s">
        <v>8</v>
      </c>
      <c r="B81" s="3">
        <v>42641</v>
      </c>
      <c r="C81" s="21">
        <v>50000</v>
      </c>
      <c r="D81" s="24">
        <v>119.825</v>
      </c>
      <c r="E81" s="20">
        <v>2.9995999999999998E-2</v>
      </c>
      <c r="F81" s="19">
        <f>C81/C82*E81</f>
        <v>2.9995999999999998E-2</v>
      </c>
    </row>
    <row r="82" spans="1:6" x14ac:dyDescent="0.25">
      <c r="A82" s="22"/>
      <c r="B82" s="22"/>
      <c r="C82" s="25">
        <f>SUM(C81:C81)</f>
        <v>50000</v>
      </c>
      <c r="D82" s="22"/>
      <c r="E82" s="23"/>
      <c r="F82" s="26">
        <f>SUM(F81:F81)</f>
        <v>2.9995999999999998E-2</v>
      </c>
    </row>
    <row r="84" spans="1:6" x14ac:dyDescent="0.25">
      <c r="A84" s="15" t="s">
        <v>8</v>
      </c>
      <c r="B84" s="3">
        <v>42641</v>
      </c>
      <c r="C84" s="21">
        <v>5000</v>
      </c>
      <c r="D84" s="24">
        <v>139</v>
      </c>
      <c r="E84" s="20">
        <v>2.6858E-2</v>
      </c>
      <c r="F84" s="19">
        <f>C84/C85*E84</f>
        <v>2.6858E-2</v>
      </c>
    </row>
    <row r="85" spans="1:6" x14ac:dyDescent="0.25">
      <c r="A85" s="22"/>
      <c r="B85" s="22"/>
      <c r="C85" s="25">
        <f>SUM(C84:C84)</f>
        <v>5000</v>
      </c>
      <c r="D85" s="22"/>
      <c r="E85" s="23"/>
      <c r="F85" s="26">
        <f>SUM(F84:F84)</f>
        <v>2.6858E-2</v>
      </c>
    </row>
    <row r="87" spans="1:6" x14ac:dyDescent="0.25">
      <c r="A87" s="15" t="s">
        <v>8</v>
      </c>
      <c r="B87" s="3">
        <v>42648</v>
      </c>
      <c r="C87" s="21">
        <v>10000</v>
      </c>
      <c r="D87" s="24">
        <v>118.8</v>
      </c>
      <c r="E87" s="20">
        <v>1.2185E-2</v>
      </c>
      <c r="F87" s="19">
        <f>C87/$C$58*E87</f>
        <v>2.4369999999999999E-2</v>
      </c>
    </row>
    <row r="88" spans="1:6" x14ac:dyDescent="0.25">
      <c r="A88" s="22"/>
      <c r="B88" s="22"/>
      <c r="C88" s="25">
        <f>SUM(C87:C87)</f>
        <v>10000</v>
      </c>
      <c r="D88" s="22"/>
      <c r="E88" s="23"/>
      <c r="F88" s="26">
        <f>SUM(F87:F87)</f>
        <v>2.4369999999999999E-2</v>
      </c>
    </row>
    <row r="90" spans="1:6" x14ac:dyDescent="0.25">
      <c r="A90" s="15" t="s">
        <v>8</v>
      </c>
      <c r="B90" s="3">
        <v>42648</v>
      </c>
      <c r="C90" s="21">
        <v>10000</v>
      </c>
      <c r="D90" s="24">
        <v>122.9</v>
      </c>
      <c r="E90" s="20">
        <v>1.8600999999999999E-2</v>
      </c>
      <c r="F90" s="19">
        <f>C90/C91*E90</f>
        <v>1.8600999999999999E-2</v>
      </c>
    </row>
    <row r="91" spans="1:6" x14ac:dyDescent="0.25">
      <c r="A91" s="22"/>
      <c r="B91" s="22"/>
      <c r="C91" s="25">
        <f>SUM(C90:C90)</f>
        <v>10000</v>
      </c>
      <c r="D91" s="22"/>
      <c r="E91" s="23"/>
      <c r="F91" s="26">
        <f>SUM(F90:F90)</f>
        <v>1.8600999999999999E-2</v>
      </c>
    </row>
    <row r="93" spans="1:6" x14ac:dyDescent="0.25">
      <c r="A93" s="15" t="s">
        <v>8</v>
      </c>
      <c r="B93" s="3">
        <v>42648</v>
      </c>
      <c r="C93" s="21">
        <v>20000</v>
      </c>
      <c r="D93" s="24">
        <v>124.2</v>
      </c>
      <c r="E93" s="20">
        <v>2.2969E-2</v>
      </c>
      <c r="F93" s="19">
        <f>C93/C94*E93</f>
        <v>2.2969E-2</v>
      </c>
    </row>
    <row r="94" spans="1:6" x14ac:dyDescent="0.25">
      <c r="A94" s="22"/>
      <c r="B94" s="22"/>
      <c r="C94" s="25">
        <f>SUM(C93:C93)</f>
        <v>20000</v>
      </c>
      <c r="D94" s="22"/>
      <c r="E94" s="23"/>
      <c r="F94" s="26">
        <f>SUM(F93:F93)</f>
        <v>2.2969E-2</v>
      </c>
    </row>
    <row r="96" spans="1:6" x14ac:dyDescent="0.25">
      <c r="A96" s="15" t="s">
        <v>8</v>
      </c>
      <c r="B96" s="3">
        <v>42648</v>
      </c>
      <c r="C96" s="21">
        <v>50000</v>
      </c>
      <c r="D96" s="24">
        <v>132.00399999999999</v>
      </c>
      <c r="E96" s="20">
        <v>2.4899999999999999E-2</v>
      </c>
      <c r="F96" s="19">
        <f>C96/C97*E96</f>
        <v>2.4899999999999999E-2</v>
      </c>
    </row>
    <row r="97" spans="1:6" x14ac:dyDescent="0.25">
      <c r="A97" s="22"/>
      <c r="B97" s="22"/>
      <c r="C97" s="25">
        <f>SUM(C96:C96)</f>
        <v>50000</v>
      </c>
      <c r="D97" s="22"/>
      <c r="E97" s="23"/>
      <c r="F97" s="26">
        <f>SUM(F96:F96)</f>
        <v>2.4899999999999999E-2</v>
      </c>
    </row>
    <row r="99" spans="1:6" x14ac:dyDescent="0.25">
      <c r="A99" s="15" t="s">
        <v>8</v>
      </c>
      <c r="B99" s="3">
        <v>42648</v>
      </c>
      <c r="C99" s="21">
        <v>5000</v>
      </c>
      <c r="D99" s="24">
        <v>139</v>
      </c>
      <c r="E99" s="20">
        <v>2.6858E-2</v>
      </c>
      <c r="F99" s="19">
        <f>C99/C101*E99</f>
        <v>1.3429E-2</v>
      </c>
    </row>
    <row r="100" spans="1:6" x14ac:dyDescent="0.25">
      <c r="B100" s="3"/>
      <c r="C100" s="21">
        <v>5000</v>
      </c>
      <c r="D100" s="24">
        <v>139</v>
      </c>
      <c r="E100" s="20">
        <v>2.6858E-2</v>
      </c>
      <c r="F100" s="19">
        <f>C100/C101*E100</f>
        <v>1.3429E-2</v>
      </c>
    </row>
    <row r="101" spans="1:6" x14ac:dyDescent="0.25">
      <c r="A101" s="22"/>
      <c r="B101" s="22"/>
      <c r="C101" s="25">
        <f>SUM(C99:C100)</f>
        <v>10000</v>
      </c>
      <c r="D101" s="22"/>
      <c r="E101" s="23"/>
      <c r="F101" s="26">
        <f>SUM(F99:F100)</f>
        <v>2.6858E-2</v>
      </c>
    </row>
    <row r="103" spans="1:6" x14ac:dyDescent="0.25">
      <c r="A103" s="15" t="s">
        <v>8</v>
      </c>
      <c r="B103" s="3">
        <v>42655</v>
      </c>
      <c r="C103" s="21">
        <v>1617</v>
      </c>
      <c r="D103" s="24">
        <v>118.992</v>
      </c>
      <c r="E103" s="20">
        <v>1.2002000000000001E-2</v>
      </c>
      <c r="F103" s="19">
        <f>C103/C104*E103</f>
        <v>1.2002000000000001E-2</v>
      </c>
    </row>
    <row r="104" spans="1:6" x14ac:dyDescent="0.25">
      <c r="A104" s="22"/>
      <c r="B104" s="22"/>
      <c r="C104" s="25">
        <f>SUM(C103:C103)</f>
        <v>1617</v>
      </c>
      <c r="D104" s="22"/>
      <c r="E104" s="23"/>
      <c r="F104" s="26">
        <f>SUM(F103:F103)</f>
        <v>1.2002000000000001E-2</v>
      </c>
    </row>
    <row r="106" spans="1:6" x14ac:dyDescent="0.25">
      <c r="A106" s="15" t="s">
        <v>8</v>
      </c>
      <c r="B106" s="3">
        <v>42655</v>
      </c>
      <c r="C106" s="21">
        <v>10000</v>
      </c>
      <c r="D106" s="24">
        <v>123.2</v>
      </c>
      <c r="E106" s="20">
        <v>1.8398999999999999E-2</v>
      </c>
      <c r="F106" s="19">
        <f>C106/C107*E106</f>
        <v>1.8398999999999999E-2</v>
      </c>
    </row>
    <row r="107" spans="1:6" x14ac:dyDescent="0.25">
      <c r="A107" s="22"/>
      <c r="B107" s="22"/>
      <c r="C107" s="25">
        <f>SUM(C106:C106)</f>
        <v>10000</v>
      </c>
      <c r="D107" s="22"/>
      <c r="E107" s="23"/>
      <c r="F107" s="26">
        <f>SUM(F106:F106)</f>
        <v>1.8398999999999999E-2</v>
      </c>
    </row>
    <row r="109" spans="1:6" x14ac:dyDescent="0.25">
      <c r="A109" s="15" t="s">
        <v>8</v>
      </c>
      <c r="B109" s="3">
        <v>42655</v>
      </c>
      <c r="C109" s="21">
        <v>20000</v>
      </c>
      <c r="D109" s="24">
        <v>124.202</v>
      </c>
      <c r="E109" s="20">
        <v>2.2967999999999999E-2</v>
      </c>
      <c r="F109" s="19">
        <f>C109/C111*E109</f>
        <v>1.1483999999999999E-2</v>
      </c>
    </row>
    <row r="110" spans="1:6" x14ac:dyDescent="0.25">
      <c r="B110" s="3"/>
      <c r="C110" s="21">
        <v>20000</v>
      </c>
      <c r="D110" s="24">
        <v>124.202</v>
      </c>
      <c r="E110" s="20">
        <v>2.2967999999999999E-2</v>
      </c>
      <c r="F110" s="19">
        <f>C110/C111*E110</f>
        <v>1.1483999999999999E-2</v>
      </c>
    </row>
    <row r="111" spans="1:6" x14ac:dyDescent="0.25">
      <c r="A111" s="22"/>
      <c r="B111" s="22"/>
      <c r="C111" s="25">
        <f>SUM(C109:C110)</f>
        <v>40000</v>
      </c>
      <c r="D111" s="22"/>
      <c r="E111" s="23"/>
      <c r="F111" s="26">
        <f>SUM(F109:F110)</f>
        <v>2.2967999999999999E-2</v>
      </c>
    </row>
    <row r="113" spans="1:6" x14ac:dyDescent="0.25">
      <c r="A113" s="15" t="s">
        <v>8</v>
      </c>
      <c r="B113" s="3">
        <v>42655</v>
      </c>
      <c r="C113" s="21">
        <v>50000</v>
      </c>
      <c r="D113" s="24">
        <v>134.32599999999999</v>
      </c>
      <c r="E113" s="20">
        <v>2.3998999999999999E-2</v>
      </c>
      <c r="F113" s="19">
        <f>C113/C114*E113</f>
        <v>2.3998999999999999E-2</v>
      </c>
    </row>
    <row r="114" spans="1:6" x14ac:dyDescent="0.25">
      <c r="A114" s="22"/>
      <c r="B114" s="22"/>
      <c r="C114" s="25">
        <f>SUM(C113:C113)</f>
        <v>50000</v>
      </c>
      <c r="D114" s="22"/>
      <c r="E114" s="23"/>
      <c r="F114" s="26">
        <f>SUM(F113:F113)</f>
        <v>2.3998999999999999E-2</v>
      </c>
    </row>
    <row r="116" spans="1:6" x14ac:dyDescent="0.25">
      <c r="A116" s="15" t="s">
        <v>8</v>
      </c>
      <c r="B116" s="3">
        <v>42655</v>
      </c>
      <c r="C116" s="21">
        <v>5000</v>
      </c>
      <c r="D116" s="24">
        <v>139.1</v>
      </c>
      <c r="E116" s="20">
        <v>2.6828999999999999E-2</v>
      </c>
      <c r="F116" s="19">
        <f>C116/C117*E116</f>
        <v>2.6828999999999999E-2</v>
      </c>
    </row>
    <row r="117" spans="1:6" x14ac:dyDescent="0.25">
      <c r="A117" s="22"/>
      <c r="B117" s="22"/>
      <c r="C117" s="25">
        <f>SUM(C116:C116)</f>
        <v>5000</v>
      </c>
      <c r="D117" s="22"/>
      <c r="E117" s="23"/>
      <c r="F117" s="26">
        <f>SUM(F116:F116)</f>
        <v>2.6828999999999999E-2</v>
      </c>
    </row>
    <row r="119" spans="1:6" x14ac:dyDescent="0.25">
      <c r="A119" s="15" t="s">
        <v>8</v>
      </c>
      <c r="B119" s="3">
        <v>42655</v>
      </c>
      <c r="C119" s="21">
        <v>5000</v>
      </c>
      <c r="D119" s="24">
        <v>108.023</v>
      </c>
      <c r="E119" s="20">
        <v>3.9752000000000003E-2</v>
      </c>
      <c r="F119" s="19">
        <f>C119/C120*E119</f>
        <v>3.9752000000000003E-2</v>
      </c>
    </row>
    <row r="120" spans="1:6" x14ac:dyDescent="0.25">
      <c r="A120" s="22"/>
      <c r="B120" s="22"/>
      <c r="C120" s="25">
        <f>SUM(C119:C119)</f>
        <v>5000</v>
      </c>
      <c r="D120" s="22"/>
      <c r="E120" s="23"/>
      <c r="F120" s="26">
        <f>SUM(F119:F119)</f>
        <v>3.9752000000000003E-2</v>
      </c>
    </row>
    <row r="122" spans="1:6" x14ac:dyDescent="0.25">
      <c r="A122" s="15" t="s">
        <v>8</v>
      </c>
      <c r="B122" s="3">
        <v>42662</v>
      </c>
      <c r="C122" s="21">
        <v>20000</v>
      </c>
      <c r="D122" s="24">
        <v>126.06100000000001</v>
      </c>
      <c r="E122" s="20">
        <v>2.1975999999999999E-2</v>
      </c>
      <c r="F122" s="19">
        <f>C122/C123*E122</f>
        <v>2.1975999999999999E-2</v>
      </c>
    </row>
    <row r="123" spans="1:6" x14ac:dyDescent="0.25">
      <c r="A123" s="22"/>
      <c r="B123" s="22"/>
      <c r="C123" s="25">
        <f>SUM(C122:C122)</f>
        <v>20000</v>
      </c>
      <c r="D123" s="22"/>
      <c r="E123" s="23"/>
      <c r="F123" s="26">
        <f>SUM(F122:F122)</f>
        <v>2.1975999999999999E-2</v>
      </c>
    </row>
    <row r="125" spans="1:6" x14ac:dyDescent="0.25">
      <c r="A125" s="15" t="s">
        <v>8</v>
      </c>
      <c r="B125" s="3">
        <v>42662</v>
      </c>
      <c r="C125" s="21">
        <v>50000</v>
      </c>
      <c r="D125" s="24">
        <v>140.22999999999999</v>
      </c>
      <c r="E125" s="20">
        <v>2.1798000000000001E-2</v>
      </c>
      <c r="F125" s="19">
        <f>C125/C126*E125</f>
        <v>2.1798000000000001E-2</v>
      </c>
    </row>
    <row r="126" spans="1:6" x14ac:dyDescent="0.25">
      <c r="A126" s="22"/>
      <c r="B126" s="22"/>
      <c r="C126" s="25">
        <f>SUM(C125:C125)</f>
        <v>50000</v>
      </c>
      <c r="D126" s="22"/>
      <c r="E126" s="23"/>
      <c r="F126" s="26">
        <f>SUM(F125:F125)</f>
        <v>2.1798000000000001E-2</v>
      </c>
    </row>
    <row r="128" spans="1:6" x14ac:dyDescent="0.25">
      <c r="A128" s="15" t="s">
        <v>8</v>
      </c>
      <c r="B128" s="3">
        <v>42662</v>
      </c>
      <c r="C128" s="21">
        <v>5000</v>
      </c>
      <c r="D128" s="24">
        <v>142.71</v>
      </c>
      <c r="E128" s="20">
        <v>2.5826000000000002E-2</v>
      </c>
      <c r="F128" s="19">
        <f>C128/C129*E128</f>
        <v>2.5826000000000002E-2</v>
      </c>
    </row>
    <row r="129" spans="1:6" x14ac:dyDescent="0.25">
      <c r="A129" s="22"/>
      <c r="B129" s="22"/>
      <c r="C129" s="25">
        <f>SUM(C128:C128)</f>
        <v>5000</v>
      </c>
      <c r="D129" s="22"/>
      <c r="E129" s="23"/>
      <c r="F129" s="26">
        <f>SUM(F128:F128)</f>
        <v>2.5826000000000002E-2</v>
      </c>
    </row>
    <row r="131" spans="1:6" x14ac:dyDescent="0.25">
      <c r="A131" s="15" t="s">
        <v>8</v>
      </c>
      <c r="B131" s="3">
        <v>42662</v>
      </c>
      <c r="C131" s="21">
        <v>5000</v>
      </c>
      <c r="D131" s="24">
        <v>110.62</v>
      </c>
      <c r="E131" s="20">
        <v>3.8795999999999997E-2</v>
      </c>
      <c r="F131" s="19">
        <f>C131/C132*E131</f>
        <v>3.8795999999999997E-2</v>
      </c>
    </row>
    <row r="132" spans="1:6" x14ac:dyDescent="0.25">
      <c r="A132" s="22"/>
      <c r="B132" s="22"/>
      <c r="C132" s="25">
        <f>SUM(C131:C131)</f>
        <v>5000</v>
      </c>
      <c r="D132" s="22"/>
      <c r="E132" s="23"/>
      <c r="F132" s="26">
        <f>SUM(F131:F131)</f>
        <v>3.8795999999999997E-2</v>
      </c>
    </row>
    <row r="134" spans="1:6" x14ac:dyDescent="0.25">
      <c r="A134" s="15" t="s">
        <v>8</v>
      </c>
      <c r="B134" s="3">
        <v>42669</v>
      </c>
      <c r="C134" s="21">
        <v>20000</v>
      </c>
      <c r="D134" s="24">
        <v>128.267</v>
      </c>
      <c r="E134" s="20">
        <v>2.0802000000000001E-2</v>
      </c>
      <c r="F134" s="19">
        <f>C134/C135*E134</f>
        <v>2.0802000000000001E-2</v>
      </c>
    </row>
    <row r="135" spans="1:6" x14ac:dyDescent="0.25">
      <c r="A135" s="22"/>
      <c r="B135" s="22"/>
      <c r="C135" s="25">
        <f>SUM(C134:C134)</f>
        <v>20000</v>
      </c>
      <c r="D135" s="22"/>
      <c r="E135" s="23"/>
      <c r="F135" s="26">
        <f>SUM(F134:F134)</f>
        <v>2.0802000000000001E-2</v>
      </c>
    </row>
    <row r="137" spans="1:6" x14ac:dyDescent="0.25">
      <c r="A137" s="15" t="s">
        <v>8</v>
      </c>
      <c r="B137" s="3">
        <v>42669</v>
      </c>
      <c r="C137" s="21">
        <v>5000</v>
      </c>
      <c r="D137" s="24">
        <v>146.5</v>
      </c>
      <c r="E137" s="20">
        <v>2.4812000000000001E-2</v>
      </c>
      <c r="F137" s="19">
        <f>C137/C138*E137</f>
        <v>2.4812000000000001E-2</v>
      </c>
    </row>
    <row r="138" spans="1:6" x14ac:dyDescent="0.25">
      <c r="A138" s="22"/>
      <c r="B138" s="22"/>
      <c r="C138" s="25">
        <f>SUM(C137:C137)</f>
        <v>5000</v>
      </c>
      <c r="D138" s="22"/>
      <c r="E138" s="23"/>
      <c r="F138" s="26">
        <f>SUM(F137:F137)</f>
        <v>2.4812000000000001E-2</v>
      </c>
    </row>
    <row r="140" spans="1:6" x14ac:dyDescent="0.25">
      <c r="A140" s="15" t="s">
        <v>8</v>
      </c>
      <c r="B140" s="3">
        <v>42669</v>
      </c>
      <c r="C140" s="21">
        <v>5000</v>
      </c>
      <c r="D140" s="24">
        <v>113.5</v>
      </c>
      <c r="E140" s="20">
        <v>3.7782999999999997E-2</v>
      </c>
      <c r="F140" s="19">
        <f>C140/C141*E140</f>
        <v>3.7782999999999997E-2</v>
      </c>
    </row>
    <row r="141" spans="1:6" x14ac:dyDescent="0.25">
      <c r="A141" s="22"/>
      <c r="B141" s="22"/>
      <c r="C141" s="25">
        <f>SUM(C140:C140)</f>
        <v>5000</v>
      </c>
      <c r="D141" s="22"/>
      <c r="E141" s="23"/>
      <c r="F141" s="26">
        <f>SUM(F140:F140)</f>
        <v>3.7782999999999997E-2</v>
      </c>
    </row>
    <row r="143" spans="1:6" x14ac:dyDescent="0.25">
      <c r="A143" s="15" t="s">
        <v>8</v>
      </c>
      <c r="B143" s="3">
        <v>42677</v>
      </c>
      <c r="C143" s="21">
        <v>20000</v>
      </c>
      <c r="D143" s="24">
        <v>131.80000000000001</v>
      </c>
      <c r="E143" s="20">
        <v>1.8987E-2</v>
      </c>
      <c r="F143" s="19">
        <f>C143/C144*E143</f>
        <v>1.8987E-2</v>
      </c>
    </row>
    <row r="144" spans="1:6" x14ac:dyDescent="0.25">
      <c r="A144" s="22"/>
      <c r="B144" s="22"/>
      <c r="C144" s="25">
        <f>SUM(C143:C143)</f>
        <v>20000</v>
      </c>
      <c r="D144" s="22"/>
      <c r="E144" s="23"/>
      <c r="F144" s="26">
        <f>SUM(F143:F143)</f>
        <v>1.8987E-2</v>
      </c>
    </row>
    <row r="146" spans="1:6" x14ac:dyDescent="0.25">
      <c r="A146" s="15" t="s">
        <v>8</v>
      </c>
      <c r="B146" s="3">
        <v>42677</v>
      </c>
      <c r="C146" s="21">
        <v>50000</v>
      </c>
      <c r="D146" s="24">
        <v>145.39699999999999</v>
      </c>
      <c r="E146" s="20">
        <v>1.9969000000000001E-2</v>
      </c>
      <c r="F146" s="19">
        <f>C146/C147*E146</f>
        <v>1.9969000000000001E-2</v>
      </c>
    </row>
    <row r="147" spans="1:6" x14ac:dyDescent="0.25">
      <c r="A147" s="22"/>
      <c r="B147" s="22"/>
      <c r="C147" s="25">
        <f>SUM(C146:C146)</f>
        <v>50000</v>
      </c>
      <c r="D147" s="22"/>
      <c r="E147" s="23"/>
      <c r="F147" s="26">
        <f>SUM(F146:F146)</f>
        <v>1.9969000000000001E-2</v>
      </c>
    </row>
    <row r="149" spans="1:6" x14ac:dyDescent="0.25">
      <c r="A149" s="15" t="s">
        <v>8</v>
      </c>
      <c r="B149" s="3">
        <v>42683</v>
      </c>
      <c r="C149" s="21">
        <v>50000</v>
      </c>
      <c r="D149" s="24">
        <v>145.4</v>
      </c>
      <c r="E149" s="20">
        <v>1.9968E-2</v>
      </c>
      <c r="F149" s="19">
        <f>C149/C150*E149</f>
        <v>1.9968E-2</v>
      </c>
    </row>
    <row r="150" spans="1:6" x14ac:dyDescent="0.25">
      <c r="A150" s="22"/>
      <c r="B150" s="22"/>
      <c r="C150" s="25">
        <f>SUM(C149:C149)</f>
        <v>50000</v>
      </c>
      <c r="D150" s="22"/>
      <c r="E150" s="23"/>
      <c r="F150" s="26">
        <f>SUM(F149:F149)</f>
        <v>1.9968E-2</v>
      </c>
    </row>
    <row r="152" spans="1:6" x14ac:dyDescent="0.25">
      <c r="A152" s="15" t="s">
        <v>8</v>
      </c>
      <c r="B152" s="3">
        <v>42697</v>
      </c>
      <c r="C152" s="21">
        <v>50000</v>
      </c>
      <c r="D152" s="24">
        <v>148.232</v>
      </c>
      <c r="E152" s="20">
        <v>1.9001000000000001E-2</v>
      </c>
      <c r="F152" s="19">
        <f>C152/C153*E152</f>
        <v>1.9001000000000001E-2</v>
      </c>
    </row>
    <row r="153" spans="1:6" x14ac:dyDescent="0.25">
      <c r="A153" s="22"/>
      <c r="B153" s="22"/>
      <c r="C153" s="25">
        <f>SUM(C152:C152)</f>
        <v>50000</v>
      </c>
      <c r="D153" s="22"/>
      <c r="E153" s="23"/>
      <c r="F153" s="26">
        <f>SUM(F152:F152)</f>
        <v>1.9001000000000001E-2</v>
      </c>
    </row>
    <row r="155" spans="1:6" x14ac:dyDescent="0.25">
      <c r="A155" s="15" t="s">
        <v>8</v>
      </c>
      <c r="B155" s="3">
        <v>42697</v>
      </c>
      <c r="C155" s="21">
        <v>5000</v>
      </c>
      <c r="D155" s="24">
        <v>150.376</v>
      </c>
      <c r="E155" s="20">
        <v>2.3812E-2</v>
      </c>
      <c r="F155" s="19">
        <f>C155/C156*E155</f>
        <v>2.3812E-2</v>
      </c>
    </row>
    <row r="156" spans="1:6" x14ac:dyDescent="0.25">
      <c r="A156" s="22"/>
      <c r="B156" s="22"/>
      <c r="C156" s="25">
        <f>SUM(C155:C155)</f>
        <v>5000</v>
      </c>
      <c r="D156" s="22"/>
      <c r="E156" s="23"/>
      <c r="F156" s="26">
        <f>SUM(F155:F155)</f>
        <v>2.3812E-2</v>
      </c>
    </row>
    <row r="158" spans="1:6" x14ac:dyDescent="0.25">
      <c r="A158" s="15" t="s">
        <v>8</v>
      </c>
      <c r="B158" s="3">
        <v>42704</v>
      </c>
      <c r="C158" s="21">
        <v>50000</v>
      </c>
      <c r="D158" s="24">
        <v>148.232</v>
      </c>
      <c r="E158" s="20">
        <v>1.9001000000000001E-2</v>
      </c>
      <c r="F158" s="19">
        <f>C158/C159*E158</f>
        <v>1.9001000000000001E-2</v>
      </c>
    </row>
    <row r="159" spans="1:6" x14ac:dyDescent="0.25">
      <c r="A159" s="22"/>
      <c r="B159" s="22"/>
      <c r="C159" s="25">
        <f>SUM(C158:C158)</f>
        <v>50000</v>
      </c>
      <c r="D159" s="22"/>
      <c r="E159" s="23"/>
      <c r="F159" s="26">
        <f>SUM(F158:F158)</f>
        <v>1.9001000000000001E-2</v>
      </c>
    </row>
    <row r="161" spans="1:6" x14ac:dyDescent="0.25">
      <c r="A161" s="15" t="s">
        <v>8</v>
      </c>
      <c r="B161" s="3">
        <v>42704</v>
      </c>
      <c r="C161" s="21">
        <v>5000</v>
      </c>
      <c r="D161" s="24">
        <v>150.376</v>
      </c>
      <c r="E161" s="20">
        <v>2.3812E-2</v>
      </c>
      <c r="F161" s="19">
        <f>C161/C162*E161</f>
        <v>2.3812E-2</v>
      </c>
    </row>
    <row r="162" spans="1:6" x14ac:dyDescent="0.25">
      <c r="A162" s="22"/>
      <c r="B162" s="22"/>
      <c r="C162" s="25">
        <f>SUM(C161:C161)</f>
        <v>5000</v>
      </c>
      <c r="D162" s="22"/>
      <c r="E162" s="23"/>
      <c r="F162" s="26">
        <f>SUM(F161:F161)</f>
        <v>2.3812E-2</v>
      </c>
    </row>
    <row r="164" spans="1:6" x14ac:dyDescent="0.25">
      <c r="A164" s="15" t="s">
        <v>8</v>
      </c>
      <c r="B164" s="3">
        <v>42704</v>
      </c>
      <c r="C164" s="21">
        <v>5000</v>
      </c>
      <c r="D164" s="24">
        <v>122.95099999999999</v>
      </c>
      <c r="E164" s="20">
        <v>3.4770000000000002E-2</v>
      </c>
      <c r="F164" s="19">
        <f>C164/C165*E164</f>
        <v>3.4770000000000002E-2</v>
      </c>
    </row>
    <row r="165" spans="1:6" x14ac:dyDescent="0.25">
      <c r="A165" s="22"/>
      <c r="B165" s="22"/>
      <c r="C165" s="25">
        <f>SUM(C164:C164)</f>
        <v>5000</v>
      </c>
      <c r="D165" s="22"/>
      <c r="E165" s="23"/>
      <c r="F165" s="26">
        <f>SUM(F164:F164)</f>
        <v>3.4770000000000002E-2</v>
      </c>
    </row>
    <row r="167" spans="1:6" x14ac:dyDescent="0.25">
      <c r="A167" s="15" t="s">
        <v>8</v>
      </c>
      <c r="B167" s="3">
        <v>42711</v>
      </c>
      <c r="C167" s="21">
        <v>50000</v>
      </c>
      <c r="D167" s="24">
        <v>148.232</v>
      </c>
      <c r="E167" s="20">
        <v>1.9001000000000001E-2</v>
      </c>
      <c r="F167" s="19">
        <f>C167/C168*E167</f>
        <v>1.9001000000000001E-2</v>
      </c>
    </row>
    <row r="168" spans="1:6" x14ac:dyDescent="0.25">
      <c r="A168" s="22"/>
      <c r="B168" s="22"/>
      <c r="C168" s="25">
        <f>SUM(C167:C167)</f>
        <v>50000</v>
      </c>
      <c r="D168" s="22"/>
      <c r="E168" s="23"/>
      <c r="F168" s="26">
        <f>SUM(F167:F167)</f>
        <v>1.9001000000000001E-2</v>
      </c>
    </row>
    <row r="170" spans="1:6" x14ac:dyDescent="0.25">
      <c r="A170" s="15" t="s">
        <v>8</v>
      </c>
      <c r="B170" s="3">
        <v>42711</v>
      </c>
      <c r="C170" s="21">
        <v>5000</v>
      </c>
      <c r="D170" s="24">
        <v>150.376</v>
      </c>
      <c r="E170" s="20">
        <v>2.3812E-2</v>
      </c>
      <c r="F170" s="19">
        <f>C170/C171*E170</f>
        <v>2.3812E-2</v>
      </c>
    </row>
    <row r="171" spans="1:6" x14ac:dyDescent="0.25">
      <c r="A171" s="22"/>
      <c r="B171" s="22"/>
      <c r="C171" s="25">
        <f>SUM(C170:C170)</f>
        <v>5000</v>
      </c>
      <c r="D171" s="22"/>
      <c r="E171" s="23"/>
      <c r="F171" s="26">
        <f>SUM(F170:F170)</f>
        <v>2.3812E-2</v>
      </c>
    </row>
    <row r="173" spans="1:6" x14ac:dyDescent="0.25">
      <c r="A173" s="15" t="s">
        <v>8</v>
      </c>
      <c r="B173" s="3">
        <v>42711</v>
      </c>
      <c r="C173" s="21">
        <v>5000</v>
      </c>
      <c r="D173" s="24">
        <v>122.95099999999999</v>
      </c>
      <c r="E173" s="20">
        <v>3.4770000000000002E-2</v>
      </c>
      <c r="F173" s="19">
        <f>C173/C174*E173</f>
        <v>3.4770000000000002E-2</v>
      </c>
    </row>
    <row r="174" spans="1:6" x14ac:dyDescent="0.25">
      <c r="A174" s="22"/>
      <c r="B174" s="22"/>
      <c r="C174" s="25">
        <f>SUM(C173:C173)</f>
        <v>5000</v>
      </c>
      <c r="D174" s="22"/>
      <c r="E174" s="23"/>
      <c r="F174" s="26">
        <f>SUM(F173:F173)</f>
        <v>3.4770000000000002E-2</v>
      </c>
    </row>
    <row r="176" spans="1:6" x14ac:dyDescent="0.25">
      <c r="A176" s="15" t="s">
        <v>8</v>
      </c>
      <c r="B176" s="3">
        <v>42718</v>
      </c>
      <c r="C176" s="21">
        <v>50000</v>
      </c>
      <c r="D176" s="24">
        <v>148.232</v>
      </c>
      <c r="E176" s="20">
        <v>1.9001000000000001E-2</v>
      </c>
      <c r="F176" s="19">
        <f>C176/C177*E176</f>
        <v>1.9001000000000001E-2</v>
      </c>
    </row>
    <row r="177" spans="1:6" x14ac:dyDescent="0.25">
      <c r="A177" s="22"/>
      <c r="B177" s="22"/>
      <c r="C177" s="25">
        <f>SUM(C176:C176)</f>
        <v>50000</v>
      </c>
      <c r="D177" s="22"/>
      <c r="E177" s="23"/>
      <c r="F177" s="26">
        <f>SUM(F176:F176)</f>
        <v>1.9001000000000001E-2</v>
      </c>
    </row>
    <row r="179" spans="1:6" x14ac:dyDescent="0.25">
      <c r="A179" s="15" t="s">
        <v>8</v>
      </c>
      <c r="B179" s="3">
        <v>42718</v>
      </c>
      <c r="C179" s="21">
        <v>5000</v>
      </c>
      <c r="D179" s="24">
        <v>150.376</v>
      </c>
      <c r="E179" s="20">
        <v>2.3812E-2</v>
      </c>
      <c r="F179" s="19">
        <f>C179/C180*E179</f>
        <v>2.3812E-2</v>
      </c>
    </row>
    <row r="180" spans="1:6" x14ac:dyDescent="0.25">
      <c r="A180" s="22"/>
      <c r="B180" s="22"/>
      <c r="C180" s="25">
        <f>SUM(C179:C179)</f>
        <v>5000</v>
      </c>
      <c r="D180" s="22"/>
      <c r="E180" s="23"/>
      <c r="F180" s="26">
        <f>SUM(F179:F179)</f>
        <v>2.3812E-2</v>
      </c>
    </row>
    <row r="182" spans="1:6" x14ac:dyDescent="0.25">
      <c r="A182" s="15" t="s">
        <v>8</v>
      </c>
      <c r="B182" s="3">
        <v>42718</v>
      </c>
      <c r="C182" s="21">
        <v>5000</v>
      </c>
      <c r="D182" s="24">
        <v>122.95099999999999</v>
      </c>
      <c r="E182" s="20">
        <v>3.4770000000000002E-2</v>
      </c>
      <c r="F182" s="19">
        <f>C182/C183*E182</f>
        <v>3.4770000000000002E-2</v>
      </c>
    </row>
    <row r="183" spans="1:6" x14ac:dyDescent="0.25">
      <c r="A183" s="22"/>
      <c r="B183" s="22"/>
      <c r="C183" s="25">
        <f>SUM(C182:C182)</f>
        <v>5000</v>
      </c>
      <c r="D183" s="22"/>
      <c r="E183" s="23"/>
      <c r="F183" s="26">
        <f>SUM(F182:F182)</f>
        <v>3.4770000000000002E-2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BTS - 2016</vt:lpstr>
      <vt:lpstr>CALULO TR PROM.PONDERADO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Karelia Yapu</cp:lastModifiedBy>
  <dcterms:created xsi:type="dcterms:W3CDTF">2013-01-07T20:05:43Z</dcterms:created>
  <dcterms:modified xsi:type="dcterms:W3CDTF">2016-12-15T20:20:24Z</dcterms:modified>
</cp:coreProperties>
</file>